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INIA - 2020\INIA 2020\IPER INIA\IPER 2020 - EVI FINAL\IPER FINAL AGOSTO (01-09-2020)\CORRECCION DE IPERC\EEA BAÑOS DEL INCA - CAJAMARCA\Correccion del IPERC en relacion al COVID-19\"/>
    </mc:Choice>
  </mc:AlternateContent>
  <xr:revisionPtr revIDLastSave="0" documentId="13_ncr:1_{11AB7D57-0A70-4F5D-9B27-132080F842F2}" xr6:coauthVersionLast="45" xr6:coauthVersionMax="45" xr10:uidLastSave="{00000000-0000-0000-0000-000000000000}"/>
  <bookViews>
    <workbookView xWindow="-120" yWindow="-120" windowWidth="20730" windowHeight="11160" activeTab="1" xr2:uid="{B0120587-871C-4832-BFD8-A4A41CAE108B}"/>
  </bookViews>
  <sheets>
    <sheet name="Agricultor" sheetId="2" r:id="rId1"/>
    <sheet name="LEYENDA " sheetId="4" r:id="rId2"/>
  </sheets>
  <definedNames>
    <definedName name="_xlnm.Print_Titles" localSheetId="0">Agricultor!$1:$12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98" i="2" l="1"/>
  <c r="O98" i="2" s="1"/>
  <c r="P98" i="2" s="1"/>
  <c r="M97" i="2"/>
  <c r="O97" i="2" s="1"/>
  <c r="P97" i="2" s="1"/>
  <c r="M96" i="2"/>
  <c r="O96" i="2" s="1"/>
  <c r="P96" i="2" s="1"/>
  <c r="M95" i="2"/>
  <c r="O95" i="2" s="1"/>
  <c r="P95" i="2" s="1"/>
  <c r="M94" i="2"/>
  <c r="O94" i="2" s="1"/>
  <c r="P94" i="2" s="1"/>
  <c r="M93" i="2"/>
  <c r="O93" i="2" s="1"/>
  <c r="P93" i="2" s="1"/>
  <c r="M92" i="2"/>
  <c r="O92" i="2" s="1"/>
  <c r="P92" i="2" s="1"/>
  <c r="M91" i="2"/>
  <c r="O91" i="2" s="1"/>
  <c r="P91" i="2" s="1"/>
  <c r="M90" i="2"/>
  <c r="O90" i="2" s="1"/>
  <c r="P90" i="2" s="1"/>
  <c r="M89" i="2"/>
  <c r="O89" i="2" s="1"/>
  <c r="P89" i="2" s="1"/>
  <c r="M88" i="2"/>
  <c r="O88" i="2" s="1"/>
  <c r="P88" i="2" s="1"/>
  <c r="M87" i="2"/>
  <c r="O87" i="2" s="1"/>
  <c r="P87" i="2" s="1"/>
  <c r="M86" i="2"/>
  <c r="O86" i="2" s="1"/>
  <c r="P86" i="2" s="1"/>
  <c r="M85" i="2"/>
  <c r="O85" i="2" s="1"/>
  <c r="P85" i="2" s="1"/>
  <c r="M84" i="2"/>
  <c r="O84" i="2" s="1"/>
  <c r="P84" i="2" s="1"/>
  <c r="M83" i="2"/>
  <c r="O83" i="2" s="1"/>
  <c r="P83" i="2" s="1"/>
  <c r="M82" i="2"/>
  <c r="O82" i="2" s="1"/>
  <c r="P82" i="2" s="1"/>
  <c r="M81" i="2"/>
  <c r="O81" i="2" s="1"/>
  <c r="P81" i="2" s="1"/>
  <c r="M80" i="2"/>
  <c r="O80" i="2" s="1"/>
  <c r="P80" i="2" s="1"/>
  <c r="M79" i="2"/>
  <c r="O79" i="2" s="1"/>
  <c r="P79" i="2" s="1"/>
  <c r="M77" i="2"/>
  <c r="O77" i="2" s="1"/>
  <c r="P77" i="2" s="1"/>
  <c r="M76" i="2"/>
  <c r="O76" i="2" s="1"/>
  <c r="P76" i="2" s="1"/>
  <c r="M75" i="2"/>
  <c r="O75" i="2" s="1"/>
  <c r="P75" i="2" s="1"/>
  <c r="M74" i="2"/>
  <c r="O74" i="2" s="1"/>
  <c r="P74" i="2" s="1"/>
  <c r="M73" i="2"/>
  <c r="O73" i="2" s="1"/>
  <c r="P73" i="2" s="1"/>
  <c r="M72" i="2"/>
  <c r="O72" i="2" s="1"/>
  <c r="P72" i="2" s="1"/>
  <c r="M71" i="2"/>
  <c r="O71" i="2" s="1"/>
  <c r="P71" i="2" s="1"/>
  <c r="M70" i="2"/>
  <c r="O70" i="2" s="1"/>
  <c r="P70" i="2" s="1"/>
  <c r="M69" i="2"/>
  <c r="O69" i="2" s="1"/>
  <c r="P69" i="2" s="1"/>
  <c r="M68" i="2"/>
  <c r="O68" i="2" s="1"/>
  <c r="P68" i="2" s="1"/>
  <c r="M67" i="2"/>
  <c r="O67" i="2" s="1"/>
  <c r="P67" i="2" s="1"/>
  <c r="M66" i="2"/>
  <c r="O66" i="2" s="1"/>
  <c r="P66" i="2" s="1"/>
  <c r="M65" i="2"/>
  <c r="O65" i="2" s="1"/>
  <c r="P65" i="2" s="1"/>
  <c r="M64" i="2"/>
  <c r="O64" i="2" s="1"/>
  <c r="P64" i="2" s="1"/>
  <c r="M63" i="2"/>
  <c r="O63" i="2" s="1"/>
  <c r="P63" i="2" s="1"/>
  <c r="M62" i="2"/>
  <c r="O62" i="2" s="1"/>
  <c r="P62" i="2" s="1"/>
  <c r="M61" i="2"/>
  <c r="O61" i="2" s="1"/>
  <c r="P61" i="2" s="1"/>
  <c r="M60" i="2"/>
  <c r="O60" i="2" s="1"/>
  <c r="P60" i="2" s="1"/>
  <c r="M59" i="2"/>
  <c r="O59" i="2" s="1"/>
  <c r="P59" i="2" s="1"/>
  <c r="M58" i="2"/>
  <c r="O58" i="2" s="1"/>
  <c r="P58" i="2" s="1"/>
  <c r="M57" i="2"/>
  <c r="O57" i="2" s="1"/>
  <c r="P57" i="2" s="1"/>
  <c r="M56" i="2"/>
  <c r="O56" i="2" s="1"/>
  <c r="P56" i="2" s="1"/>
  <c r="M55" i="2"/>
  <c r="O55" i="2" s="1"/>
  <c r="P55" i="2" s="1"/>
  <c r="M54" i="2"/>
  <c r="O54" i="2" s="1"/>
  <c r="P54" i="2" s="1"/>
  <c r="M53" i="2"/>
  <c r="O53" i="2" s="1"/>
  <c r="P53" i="2" s="1"/>
  <c r="M52" i="2"/>
  <c r="O52" i="2" s="1"/>
  <c r="P52" i="2" s="1"/>
  <c r="M51" i="2"/>
  <c r="O51" i="2" s="1"/>
  <c r="P51" i="2" s="1"/>
  <c r="M50" i="2"/>
  <c r="O50" i="2" s="1"/>
  <c r="P50" i="2" s="1"/>
  <c r="M49" i="2"/>
  <c r="O49" i="2" s="1"/>
  <c r="P49" i="2" s="1"/>
  <c r="M48" i="2"/>
  <c r="O48" i="2" s="1"/>
  <c r="P48" i="2" s="1"/>
  <c r="M47" i="2"/>
  <c r="O47" i="2" s="1"/>
  <c r="P47" i="2" s="1"/>
  <c r="M46" i="2"/>
  <c r="O46" i="2" s="1"/>
  <c r="P46" i="2" s="1"/>
  <c r="M45" i="2"/>
  <c r="O45" i="2" s="1"/>
  <c r="P45" i="2" s="1"/>
  <c r="M44" i="2"/>
  <c r="O44" i="2" s="1"/>
  <c r="P44" i="2" s="1"/>
  <c r="M43" i="2"/>
  <c r="O43" i="2" s="1"/>
  <c r="P43" i="2" s="1"/>
  <c r="M42" i="2"/>
  <c r="O42" i="2" s="1"/>
  <c r="P42" i="2" s="1"/>
  <c r="M41" i="2"/>
  <c r="O41" i="2" s="1"/>
  <c r="P41" i="2" s="1"/>
  <c r="M40" i="2"/>
  <c r="O40" i="2" s="1"/>
  <c r="P40" i="2" s="1"/>
  <c r="M39" i="2"/>
  <c r="O39" i="2" s="1"/>
  <c r="P39" i="2" s="1"/>
  <c r="M38" i="2"/>
  <c r="O38" i="2" s="1"/>
  <c r="P38" i="2" s="1"/>
  <c r="M37" i="2"/>
  <c r="O37" i="2" s="1"/>
  <c r="P37" i="2" s="1"/>
  <c r="M36" i="2"/>
  <c r="O36" i="2" s="1"/>
  <c r="P36" i="2" s="1"/>
  <c r="M35" i="2"/>
  <c r="O35" i="2" s="1"/>
  <c r="P35" i="2" s="1"/>
  <c r="M34" i="2"/>
  <c r="O34" i="2" s="1"/>
  <c r="P34" i="2" s="1"/>
  <c r="M33" i="2"/>
  <c r="O33" i="2" s="1"/>
  <c r="P33" i="2" s="1"/>
  <c r="M32" i="2"/>
  <c r="O32" i="2" s="1"/>
  <c r="P32" i="2" s="1"/>
  <c r="M31" i="2"/>
  <c r="O31" i="2" s="1"/>
  <c r="P31" i="2" s="1"/>
  <c r="M30" i="2"/>
  <c r="O30" i="2" s="1"/>
  <c r="P30" i="2" s="1"/>
  <c r="M29" i="2"/>
  <c r="O29" i="2" s="1"/>
  <c r="P29" i="2" s="1"/>
  <c r="M28" i="2"/>
  <c r="O28" i="2" s="1"/>
  <c r="P28" i="2" s="1"/>
  <c r="M27" i="2"/>
  <c r="O27" i="2" s="1"/>
  <c r="P27" i="2" s="1"/>
  <c r="M26" i="2"/>
  <c r="O26" i="2" s="1"/>
  <c r="P26" i="2" s="1"/>
  <c r="M25" i="2"/>
  <c r="O25" i="2" s="1"/>
  <c r="P25" i="2" s="1"/>
  <c r="M23" i="2"/>
  <c r="O23" i="2" s="1"/>
  <c r="P23" i="2" s="1"/>
  <c r="M22" i="2"/>
  <c r="O22" i="2" s="1"/>
  <c r="P22" i="2" s="1"/>
  <c r="M21" i="2"/>
  <c r="O21" i="2" s="1"/>
  <c r="P21" i="2" s="1"/>
  <c r="M20" i="2"/>
  <c r="O20" i="2" s="1"/>
  <c r="P20" i="2" s="1"/>
  <c r="M19" i="2"/>
  <c r="O19" i="2" s="1"/>
  <c r="P19" i="2" s="1"/>
  <c r="M18" i="2"/>
  <c r="O18" i="2" s="1"/>
  <c r="P18" i="2" s="1"/>
  <c r="M17" i="2"/>
  <c r="O17" i="2" s="1"/>
  <c r="P17" i="2" s="1"/>
  <c r="M16" i="2"/>
  <c r="O16" i="2" s="1"/>
  <c r="P16" i="2" s="1"/>
  <c r="M15" i="2"/>
  <c r="O15" i="2" s="1"/>
  <c r="P15" i="2" s="1"/>
  <c r="M14" i="2"/>
  <c r="O14" i="2" s="1"/>
  <c r="P14" i="2" s="1"/>
  <c r="M13" i="2"/>
  <c r="O13" i="2" s="1"/>
  <c r="P13" i="2" s="1"/>
</calcChain>
</file>

<file path=xl/sharedStrings.xml><?xml version="1.0" encoding="utf-8"?>
<sst xmlns="http://schemas.openxmlformats.org/spreadsheetml/2006/main" count="954" uniqueCount="213">
  <si>
    <t>FORMATO</t>
  </si>
  <si>
    <t>MATRIZ DE IDENTIFICACIÓN DE PELIGROS, EVALUACIÓN DE RIESGOS Y CONTROLES</t>
  </si>
  <si>
    <t>Datos de la organización</t>
  </si>
  <si>
    <t>Razón Social</t>
  </si>
  <si>
    <t>Nombre Comercial</t>
  </si>
  <si>
    <t>R.U.C.</t>
  </si>
  <si>
    <t>Estación Experimental</t>
  </si>
  <si>
    <t>Dirección</t>
  </si>
  <si>
    <t>Tipo de actividad</t>
  </si>
  <si>
    <t>N° de trabajadores</t>
  </si>
  <si>
    <t>INSTITUTO NACIONAL DE INNOVACIÓN AGRARIA</t>
  </si>
  <si>
    <t>INIA</t>
  </si>
  <si>
    <t>Activ. Administ. Pública en General</t>
  </si>
  <si>
    <t>Puesto de Trabajo:</t>
  </si>
  <si>
    <t>Agricultor</t>
  </si>
  <si>
    <t>ITEM</t>
  </si>
  <si>
    <t>ACTIVIDAD</t>
  </si>
  <si>
    <t>PUESTOS DE TRABAJO</t>
  </si>
  <si>
    <t>TIPO DE PELIGRO</t>
  </si>
  <si>
    <t>PELIGRO</t>
  </si>
  <si>
    <t>RIESGO</t>
  </si>
  <si>
    <t>CONSECUENCIA</t>
  </si>
  <si>
    <t>REQUISITO LEGAL</t>
  </si>
  <si>
    <t>ÍNDICE DE PROBABILIDAD</t>
  </si>
  <si>
    <t>ÍNDICE DE SEVERIDAD</t>
  </si>
  <si>
    <t>PROBABILIDAD X SEVERIDAD</t>
  </si>
  <si>
    <t>NIVEL DE RIESGO</t>
  </si>
  <si>
    <t>MEDIDA DE CONTROL A IMPLEMENTAR</t>
  </si>
  <si>
    <t>Índice de personas expuestas (A)</t>
  </si>
  <si>
    <t>Índice de procedimientos existentes (B)</t>
  </si>
  <si>
    <t xml:space="preserve">Índice de capacitación (C) </t>
  </si>
  <si>
    <t>Índice de exposición al riesgo (D)</t>
  </si>
  <si>
    <t>Índice de probabilidad (A+B+C+D)</t>
  </si>
  <si>
    <t>Control Eliminar</t>
  </si>
  <si>
    <t>Control Sustituir</t>
  </si>
  <si>
    <t>Control de Ingeniería</t>
  </si>
  <si>
    <t>Control Administrativo</t>
  </si>
  <si>
    <t>Equipo de Protección Personal</t>
  </si>
  <si>
    <t>Participar en la siembra de semillas de cultivo.</t>
  </si>
  <si>
    <t>Locativo</t>
  </si>
  <si>
    <t>Suelo en mal estado/irregular</t>
  </si>
  <si>
    <t>Caída al mismo nivel</t>
  </si>
  <si>
    <t>Golpes, contusiones, fracturas.</t>
  </si>
  <si>
    <t>Ley N° 29783 Ley de Seguridad y Salud en el Trabajo y sus modificatorias, DS N°005-2012-TR Reglamento de la Ley de seguridad y salud en el trabajo y sus modificatorias.</t>
  </si>
  <si>
    <t>No requiere</t>
  </si>
  <si>
    <t>Implementar pisos asfaltados o nivelados.</t>
  </si>
  <si>
    <t>Capacitar al personal en la identificación de peligros y evaluación de riesgos.</t>
  </si>
  <si>
    <t>Falta de Señalización</t>
  </si>
  <si>
    <t>Implementación de señales de seguridad.</t>
  </si>
  <si>
    <t>Uso de botas de seguridad.</t>
  </si>
  <si>
    <t>Zanjas /Desniveles en el lugar de trabajo</t>
  </si>
  <si>
    <t>Caidas a distinto nivel</t>
  </si>
  <si>
    <t>Delimitar el área de las zanjas.</t>
  </si>
  <si>
    <t>Mecánico</t>
  </si>
  <si>
    <t xml:space="preserve">Manipulación de herramientas y objetos varios (lampas y picos) </t>
  </si>
  <si>
    <t>Contacto con herramientas y objetos varios</t>
  </si>
  <si>
    <t>Cortes, laceraciones.</t>
  </si>
  <si>
    <t>Realizar inspección periódica de las herramientas usadas.</t>
  </si>
  <si>
    <t>Capacitar al personal en el uso correcto de herramientas de trabajo.</t>
  </si>
  <si>
    <t>Uso de guantes de seguridad.</t>
  </si>
  <si>
    <t>Herramientas en mal estado</t>
  </si>
  <si>
    <r>
      <t>Atrapamiento/</t>
    </r>
    <r>
      <rPr>
        <sz val="14"/>
        <rFont val="Arial"/>
        <family val="2"/>
      </rPr>
      <t>Contacto con herramientas en mal estado</t>
    </r>
  </si>
  <si>
    <t>Cortes, lesiones.</t>
  </si>
  <si>
    <t>Capacitar al personal en la identificación de peligros y evaluación de riesgos.
Implementar un programa de renovación de herramientas de trabajo.</t>
  </si>
  <si>
    <t>Herramientas manuales cortantes</t>
  </si>
  <si>
    <t>Contacto con herramientas cortantes</t>
  </si>
  <si>
    <t>Lesiones, hemorragias.</t>
  </si>
  <si>
    <t>Químico</t>
  </si>
  <si>
    <t>Generación de polvo</t>
  </si>
  <si>
    <t>Inhalación de polvo</t>
  </si>
  <si>
    <t>Alergias, infecciones respiratorias.</t>
  </si>
  <si>
    <t>Físico</t>
  </si>
  <si>
    <t>Trabajo a la intemperie</t>
  </si>
  <si>
    <t>Exposición a frío intenso</t>
  </si>
  <si>
    <t>Dismuniación del rendimiento físico, congelaciones, dolor.</t>
  </si>
  <si>
    <t>Uso de indumentaria contra el frío.</t>
  </si>
  <si>
    <r>
      <t>Exposición a</t>
    </r>
    <r>
      <rPr>
        <sz val="14"/>
        <rFont val="Arial"/>
        <family val="2"/>
      </rPr>
      <t xml:space="preserve"> radiación solar</t>
    </r>
  </si>
  <si>
    <t>Estrés térmico, pérdida de conocimiento, hipertermia.</t>
  </si>
  <si>
    <t>Ley N° 29783 Ley de Seguridad y Salud en el Trabajo y sus modificatorias, DS N°005-2012-TR Reglamento de la Ley de seguridad y salud en el trabajo y sus modificatorias. R.M. 375-2008-TR Norma básica de ergonomía y procedimiento de evaluación de riesgo disergonómico.</t>
  </si>
  <si>
    <t>Capacitar al personal en prevención a riesgos por radiación solar. Monitoreo ocupacional de estrés térmico.</t>
  </si>
  <si>
    <t>Uso de protección solar.</t>
  </si>
  <si>
    <t>Radiación UV</t>
  </si>
  <si>
    <t>Exposición a radiación UV</t>
  </si>
  <si>
    <t>Envejecimiento prematuro, melanomas, cáncer de piel, daños oculares (cataratas).</t>
  </si>
  <si>
    <t>Ley N° 29783 Ley de Seguridad y Salud en el Trabajo y sus modificatorias, DS N°005-2012-TR Reglamento de la Ley de seguridad y salud en el trabajo y sus modificatorias. Ley Nº 30102 Ley que dispone medidas preventivas contra los efectos nocivos para la salud por la exposición prolongada a la radiación solar.</t>
  </si>
  <si>
    <t>Capacitar al personal en prevención a riesgos por radiación solar.</t>
  </si>
  <si>
    <t>Biológico</t>
  </si>
  <si>
    <t>Agentes patógenos en aire, suelo o agua</t>
  </si>
  <si>
    <t>Exposición a agentes patogenos en aire, suelo o agua</t>
  </si>
  <si>
    <t>Enfermedades infecciosas.</t>
  </si>
  <si>
    <t>Implementar dispensadores de desinfectantes de manos.</t>
  </si>
  <si>
    <t>Capacitar al personal en bioseguridad. Monitoreo microbiológico.</t>
  </si>
  <si>
    <t>Uso de equipos de protección personal.</t>
  </si>
  <si>
    <t>Aporcar y deshiebar los cultivos</t>
  </si>
  <si>
    <t>Manipulación de plantas o vegetación</t>
  </si>
  <si>
    <t>Exposición a agentes patogenos</t>
  </si>
  <si>
    <t>Ley N° 29783 Ley de Seguridad y Salud en el Trabajo y sus modificatorias, DS N°005-2012-TR Reglamento de la Ley de seguridad y salud en el trabajo y sus modificatorias. Ley N° 26842 Ley General  de Salud.</t>
  </si>
  <si>
    <t>Capacitar al personal en bioseguridad.</t>
  </si>
  <si>
    <t>Movimiento de tierra agrícola.</t>
  </si>
  <si>
    <t>Presencia insectos o arácnidos</t>
  </si>
  <si>
    <r>
      <t xml:space="preserve">Exposición </t>
    </r>
    <r>
      <rPr>
        <sz val="14"/>
        <rFont val="Arial"/>
        <family val="2"/>
      </rPr>
      <t>a Picadura/Mordedura</t>
    </r>
  </si>
  <si>
    <t>Dengue, transtornos en la sangre, necroción de la piel.</t>
  </si>
  <si>
    <t>Capacitar al personal en la identificación de peligros y evaluación de riesgos.
Implementar un programa de limpieza a las áreas.</t>
  </si>
  <si>
    <t>Ergonómico</t>
  </si>
  <si>
    <t>Uso de herramientas (lampas y picos).</t>
  </si>
  <si>
    <t>Esfuerzos por el uso de herramientas</t>
  </si>
  <si>
    <t>Lesiones muscuesqueléticas como lumbalgias, bursitis, hernias. Tensión en los brazos y antebrazos.</t>
  </si>
  <si>
    <t>Implementar herramientas ergonómicas.</t>
  </si>
  <si>
    <t>Capacitar al personal en temas de ergonomía e implementar un programa de pausas activas.</t>
  </si>
  <si>
    <t>Movimientos repetitivos</t>
  </si>
  <si>
    <t>Exposición a movimientos repetitivos</t>
  </si>
  <si>
    <t>Rotar al personal e implementar un programa de pausas activas. Evaluación de factores de riesgo disergonómico.</t>
  </si>
  <si>
    <t>Trabajos de Pie</t>
  </si>
  <si>
    <t xml:space="preserve">Trabajos de pie con tiempo prolongados </t>
  </si>
  <si>
    <t>Lesiones muscuesqueléticas como lumbalgias, bursitis, hernias, varices.</t>
  </si>
  <si>
    <t>Implementar bancas para que el personal tenga momentos de descanso.</t>
  </si>
  <si>
    <t>Capacitar al personal en manipulación de cargas.
Implementar un programa de pausas activas.</t>
  </si>
  <si>
    <t>Esfuerzo de manos y muñecas</t>
  </si>
  <si>
    <t>Contractura muscular</t>
  </si>
  <si>
    <t>Tensión en los brazos y antebrazos. Dolor lumbar.</t>
  </si>
  <si>
    <t>Granizada</t>
  </si>
  <si>
    <t>Caída del personal/colapso de estructuras</t>
  </si>
  <si>
    <t>Lesiones menores.</t>
  </si>
  <si>
    <t>Ley N° 29783 Ley de Seguridad y Salud en el Trabajo y sus modificatorias, DS N°005-2012-TR Reglamento de la Ley de seguridad y salud en el trabajo y sus modificatorias. Ley N° 28551 Ley que establece la obligación de elaborar y presentar los planes de contingencia.</t>
  </si>
  <si>
    <t>Implementación de señalética, zonas seguras y puntos de concentración.
Capacitar al personal en respuesta ante emergencias.</t>
  </si>
  <si>
    <t>Lluvia intensa</t>
  </si>
  <si>
    <t>Presencia de huaycos, resbalones y colisión vehicular</t>
  </si>
  <si>
    <t>Golpes, contusiones, fracturas. Muerte.</t>
  </si>
  <si>
    <t>Sismos</t>
  </si>
  <si>
    <t>Caída del personal/colapso de estructuras/atrapamiento</t>
  </si>
  <si>
    <t>Implementación de señalética, zonas seguras y puntos de concentración en caso de sismos.
Capacitar al personal en respuesta ante emergencias. Realizar simulacros.</t>
  </si>
  <si>
    <t>Tormenta Eléctrica</t>
  </si>
  <si>
    <t>Exposición a descarga eléctrica</t>
  </si>
  <si>
    <t>Heridas, quemaduras, electrocución, paro cardiorespiratorio, daños cerebrales. Muerte.</t>
  </si>
  <si>
    <t>Aplicar fertilizantes y fitosanitarios a los cultivos.</t>
  </si>
  <si>
    <t xml:space="preserve">Manipulación de herramientas y objetos varios </t>
  </si>
  <si>
    <t>Tendinitis, gangliones, síndrome del tunel carpiano.</t>
  </si>
  <si>
    <t>Sustancias irritantes o alergizantes</t>
  </si>
  <si>
    <t>Contacto químico (por vía: cutánea, respiratoria, digestiva y ocular)</t>
  </si>
  <si>
    <t>Intoxicación, irritación ocular, erupciones cutáneas, dificultad respiratoria, problemas digestivos.</t>
  </si>
  <si>
    <t>Ley N° 29783 Ley de Seguridad y Salud en el Trabajo y sus modificatorias, DS N°005-2012-TR Reglamento de la Ley de seguridad y salud en el trabajo y sus modificatorias. Decreto Supremo Nº 001-2015-MINAGRI que aprueba el Reglamento del Sistema Nacional de Plaguicidas de Uso Agrícola.</t>
  </si>
  <si>
    <t>Capacitar al personal en la manipulación de materiales peligrosos.
Implementar señales de seguridad.</t>
  </si>
  <si>
    <t>Uso de mameluco, protección ocular, mascarilla, guantes y botas de seguridad.</t>
  </si>
  <si>
    <t>Derrame de materiales y quimicos peligrosos</t>
  </si>
  <si>
    <t>Contacto con materiales peligrosos</t>
  </si>
  <si>
    <t>Delimitar el área donde se manipula los materiales peligrosos. Uso de paños absorventes.</t>
  </si>
  <si>
    <t>Elaborar plan de respuesta a emergencias. Capacitar al personal en respuesta a emergencias.</t>
  </si>
  <si>
    <t>Practicas no adecuadas en la manipulación de productos químicos</t>
  </si>
  <si>
    <t>Contacto químico (por vía: cutánea, respiratoria, digestiva y ocular)/Desgaste de depósitos/tuberías</t>
  </si>
  <si>
    <t>Exposición al calor</t>
  </si>
  <si>
    <t>Vibración debido a máquinas o equipos</t>
  </si>
  <si>
    <t>Exposición a vibraciones por uso de maquinas o equipos</t>
  </si>
  <si>
    <t>Alteraciones del equilibrio, motricidad fina, cinetosis, trastornos de la visión. Dolencias en la columna vertebral (pico de loro).</t>
  </si>
  <si>
    <t>Monitoreo ocupacional de vibración.</t>
  </si>
  <si>
    <t>Uso de guantes antivibratorios</t>
  </si>
  <si>
    <t>Implementar un programa de pausas activas.</t>
  </si>
  <si>
    <t>Realizar el riego a los cultivos.</t>
  </si>
  <si>
    <t>Zanjas/Excavaciones  inestables</t>
  </si>
  <si>
    <t>Derrumbe/Caída de equipo/Atrapamiento</t>
  </si>
  <si>
    <t>Pisos mojados</t>
  </si>
  <si>
    <t>Caidas al mismo nivel</t>
  </si>
  <si>
    <t>Herramientas para golpear (lampa y pico)</t>
  </si>
  <si>
    <t>Contacto con herramientas de golpe</t>
  </si>
  <si>
    <t>Vibración debido a trabajos con herramientas de golpe</t>
  </si>
  <si>
    <t>Exposición a vibraciones por uso de herramientas</t>
  </si>
  <si>
    <t>Lesiones muscuesqueléticas como lumbalgias, bursitis. Tensión en los brazos y antebrazos.</t>
  </si>
  <si>
    <t>Movimientos bruscos</t>
  </si>
  <si>
    <t>Esfuerzo por movimientos bruscos</t>
  </si>
  <si>
    <t>Hábitos incorrectos del personal</t>
  </si>
  <si>
    <t>Posturas inadecuadas</t>
  </si>
  <si>
    <t>Capacitar al personal en manipulación de cargas.
Implementar un programa de pausas activas. Evaluación de factores de riesgo disergonómico.</t>
  </si>
  <si>
    <t>Cosechar los cultivos.</t>
  </si>
  <si>
    <t>Herramientas o maquinarias sin guarda</t>
  </si>
  <si>
    <r>
      <t>Atrapamiento/</t>
    </r>
    <r>
      <rPr>
        <sz val="14"/>
        <rFont val="Arial"/>
        <family val="2"/>
      </rPr>
      <t>Contacto con herramientas o maquinarias sin guarda</t>
    </r>
  </si>
  <si>
    <t>Cortes, mutilaciones.</t>
  </si>
  <si>
    <t>Implementar guardas de seguridad en los equipos usados para a cosecha y desgrano de cultivos.</t>
  </si>
  <si>
    <t>Uso de mascarilla para el polvo.</t>
  </si>
  <si>
    <t>Presencia de vectores(parásitos, roedores)</t>
  </si>
  <si>
    <t>Rabia, infecciones.</t>
  </si>
  <si>
    <t>Implementar un programa de fumigación y desratización en las áreas.</t>
  </si>
  <si>
    <t>Objetos pesados</t>
  </si>
  <si>
    <t>Carga o movimiento de materiales o equipos</t>
  </si>
  <si>
    <t>Capacitar al personal en temas de ergonomía, manipulación de carga e implementar un programa de pausas activas.</t>
  </si>
  <si>
    <t>Capacitar al personal en temas de ergonomía e implementar un programa de pausas activas. Evaluación de factores de riesgo disergonómico.</t>
  </si>
  <si>
    <t>Lesiones muscuesqueléticas como lumbalgias, bursitis,  varices.</t>
  </si>
  <si>
    <t>EEA. BAÑOS DEL INCA - CAJAMARCA</t>
  </si>
  <si>
    <t>JR. WIRACOCHA S/N</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</si>
  <si>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</si>
  <si>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</si>
  <si>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</si>
  <si>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</si>
  <si>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</si>
  <si>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</si>
  <si>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</si>
  <si>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</si>
  <si>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</si>
  <si>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</si>
  <si>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</si>
  <si>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</si>
  <si>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</si>
  <si>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</si>
  <si>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</si>
  <si>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</si>
  <si>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</si>
  <si>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</si>
  <si>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t>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t>
  </si>
  <si>
    <t>Potencialidad de contagio en el lugar de trabajo y generar la enfermeda COVID-19.</t>
  </si>
  <si>
    <t>Enfermedad COVID-19, infeccion respiratoria aguda (IRA) de leve a grave, que puede ocasionar enfermedad pulmonar cronica, neumonia o muerte.</t>
  </si>
  <si>
    <t>R.M. N°448-2020-MINSA Lineamientos para la Vigilancia, Prevención y Control de la salud de los trabajadores, Modificatoria el Art. 77° del Reglamento de la Ley de Seguridad y Salud en el Trabajo
DISPOSICIÓN COMPLEMENTARIA MODIFICATORIA
DS N° 002-2020-TR</t>
  </si>
  <si>
    <t>--</t>
  </si>
  <si>
    <t>Riesgo Alto</t>
  </si>
  <si>
    <r>
      <rPr>
        <b/>
        <sz val="14"/>
        <color rgb="FFFF0000"/>
        <rFont val="Arial"/>
        <family val="2"/>
      </rPr>
      <t>Controles Administrativos:</t>
    </r>
    <r>
      <rPr>
        <sz val="14"/>
        <color theme="1"/>
        <rFont val="Arial"/>
        <family val="2"/>
      </rPr>
      <t xml:space="preserve">                                                                                               Implementar y dar cumplimiento al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</si>
  <si>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14"/>
        <color rgb="FFFF0000"/>
        <rFont val="Arial"/>
        <family val="2"/>
      </rPr>
      <t xml:space="preserve">Controles de Ingenieria:    </t>
    </r>
    <r>
      <rPr>
        <sz val="14"/>
        <color theme="1"/>
        <rFont val="Arial"/>
        <family val="2"/>
      </rPr>
      <t xml:space="preserve">                                                                                                        desinfeccion de calzado antes de ingresar a las areas comunes o centro de trabajo. Instalacion de puntos de lavado de manos (areas principales sino contase con SSHH).                                                                                                                                        </t>
    </r>
    <r>
      <rPr>
        <b/>
        <sz val="14"/>
        <color theme="1"/>
        <rFont val="Arial"/>
        <family val="2"/>
      </rPr>
      <t>Controles de reorganizacion de trabajo:</t>
    </r>
    <r>
      <rPr>
        <sz val="14"/>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</si>
</sst>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4"/>
      <color theme="1"/>
      <name val="Arial"/>
      <family val="2"/>
    </font>
    <font>
      <b/>
      <sz val="22"/>
      <color theme="1"/>
      <name val="Arial"/>
      <family val="2"/>
    </font>
    <font>
      <sz val="14"/>
      <color theme="1"/>
      <name val="Calibri"/>
      <family val="2"/>
      <scheme val="minor"/>
    </font>
    <font>
      <b/>
      <sz val="14"/>
      <color theme="1"/>
      <name val="Arial"/>
      <family val="2"/>
    </font>
    <font>
      <b/>
      <sz val="18"/>
      <color theme="1"/>
      <name val="Arial"/>
      <family val="2"/>
    </font>
    <font>
      <b/>
      <sz val="16"/>
      <color theme="1"/>
      <name val="Arial"/>
      <family val="2"/>
    </font>
    <font>
      <sz val="16"/>
      <color theme="1"/>
      <name val="Arial"/>
      <family val="2"/>
    </font>
    <font>
      <sz val="14"/>
      <name val="Arial"/>
      <family val="2"/>
    </font>
    <font>
      <sz val="16"/>
      <color theme="1"/>
      <name val="Calibri"/>
      <family val="2"/>
      <scheme val="minor"/>
    </font>
    <font>
      <sz val="11"/>
      <color theme="1"/>
      <name val="Arial"/>
      <family val="2"/>
    </font>
    <font>
      <b/>
      <sz val="11"/>
      <color theme="1"/>
      <name val="Calibri"/>
      <family val="2"/>
      <scheme val="minor"/>
    </font>
    <font>
      <b/>
      <sz val="11"/>
      <color theme="9" tint="-0.499984740745262"/>
      <name val="Calibri"/>
      <family val="2"/>
      <scheme val="minor"/>
    </font>
    <font>
      <sz val="9"/>
      <color theme="1"/>
      <name val="Arial"/>
      <family val="2"/>
    </font>
    <font>
      <b/>
      <sz val="14"/>
      <color rgb="FFFF0000"/>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CCFF99"/>
        <bgColor indexed="64"/>
      </patternFill>
    </fill>
    <fill>
      <patternFill patternType="solid">
        <fgColor rgb="FFFF00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0">
    <xf numFmtId="0" fontId="0" fillId="0" borderId="0" xfId="0"/>
    <xf numFmtId="0" fontId="3"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3"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4" fillId="3" borderId="1" xfId="0" applyFont="1" applyFill="1" applyBorder="1" applyAlignment="1">
      <alignment horizontal="center" vertical="center" textRotation="90" wrapText="1"/>
    </xf>
    <xf numFmtId="0" fontId="4" fillId="3" borderId="1" xfId="0" applyFont="1" applyFill="1" applyBorder="1" applyAlignment="1">
      <alignment horizontal="center" vertical="center" wrapText="1"/>
    </xf>
    <xf numFmtId="0" fontId="9" fillId="0" borderId="0" xfId="0" applyFont="1"/>
    <xf numFmtId="0" fontId="9" fillId="0" borderId="0" xfId="0" applyFont="1" applyAlignment="1">
      <alignment horizontal="center"/>
    </xf>
    <xf numFmtId="0" fontId="7" fillId="0" borderId="0" xfId="0" applyFont="1"/>
    <xf numFmtId="0" fontId="0" fillId="0" borderId="0" xfId="0" applyAlignment="1">
      <alignment horizontal="center"/>
    </xf>
    <xf numFmtId="0" fontId="10"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1" fillId="0" borderId="0" xfId="0" applyFont="1"/>
    <xf numFmtId="0" fontId="12" fillId="0" borderId="0" xfId="0" applyFont="1"/>
    <xf numFmtId="0" fontId="1" fillId="0" borderId="1"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1" xfId="0" quotePrefix="1" applyFont="1" applyBorder="1" applyAlignment="1">
      <alignment horizontal="center" vertical="center"/>
    </xf>
    <xf numFmtId="0" fontId="13" fillId="4" borderId="1" xfId="0" applyFont="1" applyFill="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textRotation="90"/>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1"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cellXfs>
  <cellStyles count="1">
    <cellStyle name="Normal" xfId="0" builtinId="0"/>
  </cellStyles>
  <dxfs count="56">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
      <font>
        <color rgb="FF9C0006"/>
      </font>
      <fill>
        <patternFill>
          <bgColor rgb="FFFFFF00"/>
        </patternFill>
      </fill>
    </dxf>
    <dxf>
      <font>
        <color rgb="FF9C0006"/>
      </font>
      <fill>
        <patternFill>
          <bgColor rgb="FF00B050"/>
        </patternFill>
      </fill>
    </dxf>
    <dxf>
      <font>
        <color rgb="FF9C0006"/>
      </font>
      <fill>
        <patternFill>
          <bgColor rgb="FF0070C0"/>
        </patternFill>
      </fill>
    </dxf>
    <dxf>
      <font>
        <color auto="1"/>
      </font>
      <fill>
        <patternFill>
          <bgColor rgb="FFFFFF00"/>
        </patternFill>
      </fill>
    </dxf>
    <dxf>
      <font>
        <color auto="1"/>
      </font>
      <fill>
        <patternFill>
          <bgColor rgb="FF00B050"/>
        </patternFill>
      </fill>
    </dxf>
    <dxf>
      <font>
        <color auto="1"/>
      </font>
      <fill>
        <patternFill>
          <bgColor rgb="FF0070C0"/>
        </patternFill>
      </fill>
    </dxf>
    <dxf>
      <font>
        <color theme="0"/>
      </font>
      <fill>
        <patternFill>
          <bgColor rgb="FF7030A0"/>
        </patternFill>
      </fill>
    </dxf>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emf"/><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190500</xdr:rowOff>
    </xdr:from>
    <xdr:to>
      <xdr:col>1</xdr:col>
      <xdr:colOff>1695450</xdr:colOff>
      <xdr:row>2</xdr:row>
      <xdr:rowOff>471006</xdr:rowOff>
    </xdr:to>
    <xdr:pic>
      <xdr:nvPicPr>
        <xdr:cNvPr id="3" name="3 Imagen" descr="Resultado de imagen para INIA">
          <a:extLst>
            <a:ext uri="{FF2B5EF4-FFF2-40B4-BE49-F238E27FC236}">
              <a16:creationId xmlns:a16="http://schemas.microsoft.com/office/drawing/2014/main" id="{199043BF-5A37-4EBF-A671-CF8625F796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419100</xdr:colOff>
      <xdr:row>0</xdr:row>
      <xdr:rowOff>190500</xdr:rowOff>
    </xdr:from>
    <xdr:to>
      <xdr:col>1</xdr:col>
      <xdr:colOff>1695450</xdr:colOff>
      <xdr:row>2</xdr:row>
      <xdr:rowOff>471006</xdr:rowOff>
    </xdr:to>
    <xdr:pic>
      <xdr:nvPicPr>
        <xdr:cNvPr id="5" name="3 Imagen" descr="Resultado de imagen para INIA">
          <a:extLst>
            <a:ext uri="{FF2B5EF4-FFF2-40B4-BE49-F238E27FC236}">
              <a16:creationId xmlns:a16="http://schemas.microsoft.com/office/drawing/2014/main" id="{BED8B5EC-8536-44F7-80F3-0BE3E47D45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90500"/>
          <a:ext cx="2076450" cy="1556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34</xdr:row>
      <xdr:rowOff>106524</xdr:rowOff>
    </xdr:from>
    <xdr:to>
      <xdr:col>5</xdr:col>
      <xdr:colOff>495301</xdr:colOff>
      <xdr:row>45</xdr:row>
      <xdr:rowOff>152400</xdr:rowOff>
    </xdr:to>
    <xdr:pic>
      <xdr:nvPicPr>
        <xdr:cNvPr id="4" name="Imagen 3">
          <a:extLst>
            <a:ext uri="{FF2B5EF4-FFF2-40B4-BE49-F238E27FC236}">
              <a16:creationId xmlns:a16="http://schemas.microsoft.com/office/drawing/2014/main" id="{22778F62-D023-49EE-B11F-63868AB9C6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49</xdr:row>
      <xdr:rowOff>123825</xdr:rowOff>
    </xdr:from>
    <xdr:to>
      <xdr:col>8</xdr:col>
      <xdr:colOff>657225</xdr:colOff>
      <xdr:row>67</xdr:row>
      <xdr:rowOff>57150</xdr:rowOff>
    </xdr:to>
    <xdr:pic>
      <xdr:nvPicPr>
        <xdr:cNvPr id="5" name="Imagen 4">
          <a:extLst>
            <a:ext uri="{FF2B5EF4-FFF2-40B4-BE49-F238E27FC236}">
              <a16:creationId xmlns:a16="http://schemas.microsoft.com/office/drawing/2014/main" id="{D8AEA1BD-56C8-4955-9D50-67C74CAC1B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34</xdr:row>
      <xdr:rowOff>133261</xdr:rowOff>
    </xdr:from>
    <xdr:to>
      <xdr:col>12</xdr:col>
      <xdr:colOff>342900</xdr:colOff>
      <xdr:row>44</xdr:row>
      <xdr:rowOff>152400</xdr:rowOff>
    </xdr:to>
    <xdr:pic>
      <xdr:nvPicPr>
        <xdr:cNvPr id="6" name="Imagen 5" descr="Matriz de calor de los riesgos inherentes">
          <a:extLst>
            <a:ext uri="{FF2B5EF4-FFF2-40B4-BE49-F238E27FC236}">
              <a16:creationId xmlns:a16="http://schemas.microsoft.com/office/drawing/2014/main" id="{4007CA7F-03A7-458A-9E78-B712200DA11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50</xdr:row>
      <xdr:rowOff>104774</xdr:rowOff>
    </xdr:from>
    <xdr:to>
      <xdr:col>14</xdr:col>
      <xdr:colOff>218090</xdr:colOff>
      <xdr:row>58</xdr:row>
      <xdr:rowOff>190499</xdr:rowOff>
    </xdr:to>
    <xdr:pic>
      <xdr:nvPicPr>
        <xdr:cNvPr id="7" name="Imagen 6" descr="Matriz de calor de los riesgos residuales">
          <a:extLst>
            <a:ext uri="{FF2B5EF4-FFF2-40B4-BE49-F238E27FC236}">
              <a16:creationId xmlns:a16="http://schemas.microsoft.com/office/drawing/2014/main" id="{5DE5977E-B928-4FAD-A8E9-3BFECE440B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0</xdr:colOff>
      <xdr:row>22</xdr:row>
      <xdr:rowOff>0</xdr:rowOff>
    </xdr:from>
    <xdr:to>
      <xdr:col>19</xdr:col>
      <xdr:colOff>485775</xdr:colOff>
      <xdr:row>27</xdr:row>
      <xdr:rowOff>93039</xdr:rowOff>
    </xdr:to>
    <xdr:pic>
      <xdr:nvPicPr>
        <xdr:cNvPr id="8" name="Imagen 7">
          <a:extLst>
            <a:ext uri="{FF2B5EF4-FFF2-40B4-BE49-F238E27FC236}">
              <a16:creationId xmlns:a16="http://schemas.microsoft.com/office/drawing/2014/main" id="{9EA0E543-8A74-4940-8C27-3F030BD40765}"/>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t="11224"/>
        <a:stretch/>
      </xdr:blipFill>
      <xdr:spPr>
        <a:xfrm>
          <a:off x="10315575" y="190500"/>
          <a:ext cx="4295775" cy="2655264"/>
        </a:xfrm>
        <a:prstGeom prst="rect">
          <a:avLst/>
        </a:prstGeom>
      </xdr:spPr>
    </xdr:pic>
    <xdr:clientData/>
  </xdr:twoCellAnchor>
  <xdr:twoCellAnchor editAs="oneCell">
    <xdr:from>
      <xdr:col>19</xdr:col>
      <xdr:colOff>581025</xdr:colOff>
      <xdr:row>23</xdr:row>
      <xdr:rowOff>185143</xdr:rowOff>
    </xdr:from>
    <xdr:to>
      <xdr:col>24</xdr:col>
      <xdr:colOff>266700</xdr:colOff>
      <xdr:row>25</xdr:row>
      <xdr:rowOff>954935</xdr:rowOff>
    </xdr:to>
    <xdr:pic>
      <xdr:nvPicPr>
        <xdr:cNvPr id="9" name="Imagen 8">
          <a:extLst>
            <a:ext uri="{FF2B5EF4-FFF2-40B4-BE49-F238E27FC236}">
              <a16:creationId xmlns:a16="http://schemas.microsoft.com/office/drawing/2014/main" id="{21E4BBD3-DE80-4257-BFD8-EC937F97A42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4706600" y="566143"/>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1</xdr:row>
      <xdr:rowOff>104775</xdr:rowOff>
    </xdr:from>
    <xdr:to>
      <xdr:col>8</xdr:col>
      <xdr:colOff>235585</xdr:colOff>
      <xdr:row>19</xdr:row>
      <xdr:rowOff>184150</xdr:rowOff>
    </xdr:to>
    <xdr:pic>
      <xdr:nvPicPr>
        <xdr:cNvPr id="10" name="Imagen 9">
          <a:extLst>
            <a:ext uri="{FF2B5EF4-FFF2-40B4-BE49-F238E27FC236}">
              <a16:creationId xmlns:a16="http://schemas.microsoft.com/office/drawing/2014/main" id="{EDA084D8-12CC-44F2-A604-9F66AE1FD9B8}"/>
            </a:ext>
          </a:extLst>
        </xdr:cNvPr>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8100" y="1057275"/>
          <a:ext cx="5941060" cy="350837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6FB59-AE78-458D-AF0E-9E46DF1725EF}">
  <dimension ref="A1:U100"/>
  <sheetViews>
    <sheetView view="pageBreakPreview" zoomScale="60" zoomScaleNormal="60" workbookViewId="0">
      <selection activeCell="S78" sqref="S78"/>
    </sheetView>
  </sheetViews>
  <sheetFormatPr baseColWidth="10" defaultRowHeight="15" x14ac:dyDescent="0.25"/>
  <cols>
    <col min="1" max="1" width="12" customWidth="1"/>
    <col min="2" max="2" width="33.28515625" customWidth="1"/>
    <col min="3" max="3" width="28.28515625" style="19" customWidth="1"/>
    <col min="4" max="4" width="24.5703125" style="20" customWidth="1"/>
    <col min="5" max="5" width="50.42578125" customWidth="1"/>
    <col min="6" max="6" width="26.5703125" customWidth="1"/>
    <col min="7" max="7" width="38.28515625" customWidth="1"/>
    <col min="8" max="8" width="53.140625" customWidth="1"/>
    <col min="9" max="15" width="11.28515625" customWidth="1"/>
    <col min="16" max="16" width="26.140625" customWidth="1"/>
    <col min="17" max="18" width="27.85546875" customWidth="1"/>
    <col min="19" max="19" width="71.85546875" customWidth="1"/>
    <col min="20" max="20" width="55.42578125" customWidth="1"/>
    <col min="21" max="21" width="27.85546875" customWidth="1"/>
  </cols>
  <sheetData>
    <row r="1" spans="1:21" s="1" customFormat="1" ht="50.25" customHeight="1" x14ac:dyDescent="0.25">
      <c r="A1" s="31"/>
      <c r="B1" s="31"/>
      <c r="C1" s="32" t="s">
        <v>0</v>
      </c>
      <c r="D1" s="32"/>
      <c r="E1" s="32"/>
      <c r="F1" s="32"/>
      <c r="G1" s="32"/>
      <c r="H1" s="32"/>
      <c r="I1" s="32"/>
      <c r="J1" s="32"/>
      <c r="K1" s="32"/>
      <c r="L1" s="32"/>
      <c r="M1" s="32"/>
      <c r="N1" s="32"/>
      <c r="O1" s="32"/>
      <c r="P1" s="32"/>
      <c r="Q1" s="32"/>
      <c r="R1" s="32"/>
      <c r="S1" s="32"/>
      <c r="T1" s="31"/>
      <c r="U1" s="31"/>
    </row>
    <row r="2" spans="1:21" s="1" customFormat="1" ht="50.25" customHeight="1" x14ac:dyDescent="0.25">
      <c r="A2" s="31"/>
      <c r="B2" s="31"/>
      <c r="C2" s="32" t="s">
        <v>1</v>
      </c>
      <c r="D2" s="32"/>
      <c r="E2" s="32"/>
      <c r="F2" s="32"/>
      <c r="G2" s="32"/>
      <c r="H2" s="32"/>
      <c r="I2" s="32"/>
      <c r="J2" s="32"/>
      <c r="K2" s="32"/>
      <c r="L2" s="32"/>
      <c r="M2" s="32"/>
      <c r="N2" s="32"/>
      <c r="O2" s="32"/>
      <c r="P2" s="32"/>
      <c r="Q2" s="32"/>
      <c r="R2" s="32"/>
      <c r="S2" s="32"/>
      <c r="T2" s="31"/>
      <c r="U2" s="31"/>
    </row>
    <row r="3" spans="1:21" s="1" customFormat="1" ht="50.25" customHeight="1" x14ac:dyDescent="0.25">
      <c r="A3" s="31"/>
      <c r="B3" s="31"/>
      <c r="C3" s="32"/>
      <c r="D3" s="32"/>
      <c r="E3" s="32"/>
      <c r="F3" s="32"/>
      <c r="G3" s="32"/>
      <c r="H3" s="32"/>
      <c r="I3" s="32"/>
      <c r="J3" s="32"/>
      <c r="K3" s="32"/>
      <c r="L3" s="32"/>
      <c r="M3" s="32"/>
      <c r="N3" s="32"/>
      <c r="O3" s="32"/>
      <c r="P3" s="32"/>
      <c r="Q3" s="32"/>
      <c r="R3" s="32"/>
      <c r="S3" s="32"/>
      <c r="T3" s="31"/>
      <c r="U3" s="31"/>
    </row>
    <row r="4" spans="1:21" s="7" customFormat="1" ht="29.25" customHeight="1" x14ac:dyDescent="0.25">
      <c r="A4" s="2"/>
      <c r="B4" s="3"/>
      <c r="C4" s="4"/>
      <c r="D4" s="4"/>
      <c r="E4" s="4"/>
      <c r="F4" s="4"/>
      <c r="G4" s="4"/>
      <c r="H4" s="4"/>
      <c r="I4" s="4"/>
      <c r="J4" s="4"/>
      <c r="K4" s="4"/>
      <c r="L4" s="4"/>
      <c r="M4" s="4"/>
      <c r="N4" s="4"/>
      <c r="O4" s="4"/>
      <c r="P4" s="4"/>
      <c r="Q4" s="4"/>
      <c r="R4" s="5"/>
      <c r="S4" s="3"/>
      <c r="T4" s="3"/>
      <c r="U4" s="6"/>
    </row>
    <row r="5" spans="1:21" s="1" customFormat="1" ht="24.75" customHeight="1" x14ac:dyDescent="0.25">
      <c r="A5" s="33" t="s">
        <v>2</v>
      </c>
      <c r="B5" s="33"/>
      <c r="C5" s="33"/>
      <c r="D5" s="33"/>
      <c r="E5" s="33"/>
      <c r="F5" s="33"/>
      <c r="G5" s="33"/>
      <c r="H5" s="33"/>
      <c r="I5" s="33"/>
      <c r="J5" s="33"/>
      <c r="K5" s="33"/>
      <c r="L5" s="33"/>
      <c r="M5" s="33"/>
      <c r="N5" s="33"/>
      <c r="O5" s="33"/>
      <c r="P5" s="33"/>
      <c r="Q5" s="33"/>
      <c r="R5" s="33"/>
      <c r="S5" s="33"/>
      <c r="T5" s="33"/>
      <c r="U5" s="33"/>
    </row>
    <row r="6" spans="1:21" s="1" customFormat="1" ht="50.25" customHeight="1" x14ac:dyDescent="0.25">
      <c r="A6" s="34" t="s">
        <v>3</v>
      </c>
      <c r="B6" s="34"/>
      <c r="C6" s="34"/>
      <c r="D6" s="34" t="s">
        <v>4</v>
      </c>
      <c r="E6" s="34"/>
      <c r="F6" s="8" t="s">
        <v>5</v>
      </c>
      <c r="G6" s="34" t="s">
        <v>6</v>
      </c>
      <c r="H6" s="34"/>
      <c r="I6" s="34"/>
      <c r="J6" s="34" t="s">
        <v>7</v>
      </c>
      <c r="K6" s="34"/>
      <c r="L6" s="34"/>
      <c r="M6" s="34"/>
      <c r="N6" s="34"/>
      <c r="O6" s="34"/>
      <c r="P6" s="34"/>
      <c r="Q6" s="34" t="s">
        <v>8</v>
      </c>
      <c r="R6" s="34"/>
      <c r="S6" s="34"/>
      <c r="T6" s="34" t="s">
        <v>9</v>
      </c>
      <c r="U6" s="34"/>
    </row>
    <row r="7" spans="1:21" s="1" customFormat="1" ht="65.25" customHeight="1" x14ac:dyDescent="0.25">
      <c r="A7" s="35" t="s">
        <v>10</v>
      </c>
      <c r="B7" s="35"/>
      <c r="C7" s="35"/>
      <c r="D7" s="35" t="s">
        <v>11</v>
      </c>
      <c r="E7" s="35"/>
      <c r="F7" s="9">
        <v>20131365994</v>
      </c>
      <c r="G7" s="36" t="s">
        <v>185</v>
      </c>
      <c r="H7" s="36"/>
      <c r="I7" s="36"/>
      <c r="J7" s="35" t="s">
        <v>186</v>
      </c>
      <c r="K7" s="35"/>
      <c r="L7" s="35"/>
      <c r="M7" s="35"/>
      <c r="N7" s="35"/>
      <c r="O7" s="35"/>
      <c r="P7" s="35"/>
      <c r="Q7" s="35" t="s">
        <v>12</v>
      </c>
      <c r="R7" s="35"/>
      <c r="S7" s="35"/>
      <c r="T7" s="35">
        <v>80</v>
      </c>
      <c r="U7" s="35"/>
    </row>
    <row r="8" spans="1:21" s="1" customFormat="1" ht="18.75" x14ac:dyDescent="0.25">
      <c r="A8" s="10"/>
      <c r="B8" s="11"/>
      <c r="C8" s="11"/>
      <c r="D8" s="11"/>
      <c r="E8" s="11"/>
      <c r="F8" s="11"/>
      <c r="G8" s="11"/>
      <c r="H8" s="11"/>
      <c r="I8" s="11"/>
      <c r="J8" s="11"/>
      <c r="K8" s="11"/>
      <c r="L8" s="11"/>
      <c r="M8" s="11"/>
      <c r="N8" s="11"/>
      <c r="O8" s="11"/>
      <c r="P8" s="11"/>
      <c r="Q8" s="11"/>
      <c r="R8" s="11"/>
      <c r="S8" s="11"/>
      <c r="T8" s="11"/>
      <c r="U8" s="12"/>
    </row>
    <row r="9" spans="1:21" s="1" customFormat="1" ht="65.25" customHeight="1" x14ac:dyDescent="0.25">
      <c r="A9" s="34" t="s">
        <v>13</v>
      </c>
      <c r="B9" s="34"/>
      <c r="C9" s="34"/>
      <c r="D9" s="37" t="s">
        <v>14</v>
      </c>
      <c r="E9" s="37"/>
      <c r="F9" s="37"/>
      <c r="G9" s="37"/>
      <c r="H9" s="37"/>
      <c r="I9" s="37"/>
      <c r="J9" s="37"/>
      <c r="K9" s="37"/>
      <c r="L9" s="37"/>
      <c r="M9" s="37"/>
      <c r="N9" s="37"/>
      <c r="O9" s="37"/>
      <c r="P9" s="37"/>
      <c r="Q9" s="37"/>
      <c r="R9" s="37"/>
      <c r="S9" s="37"/>
      <c r="T9" s="37"/>
      <c r="U9" s="37"/>
    </row>
    <row r="10" spans="1:21" s="1" customFormat="1" ht="18.75" x14ac:dyDescent="0.25">
      <c r="A10" s="10"/>
      <c r="B10" s="13"/>
      <c r="C10" s="11"/>
      <c r="D10" s="11"/>
      <c r="E10" s="11"/>
      <c r="F10" s="11"/>
      <c r="G10" s="11"/>
      <c r="H10" s="11"/>
      <c r="I10" s="11"/>
      <c r="J10" s="11"/>
      <c r="K10" s="11"/>
      <c r="L10" s="11"/>
      <c r="M10" s="11"/>
      <c r="N10" s="11"/>
      <c r="O10" s="11"/>
      <c r="P10" s="11"/>
      <c r="Q10" s="11"/>
      <c r="R10" s="11"/>
      <c r="S10" s="11"/>
      <c r="T10" s="11"/>
      <c r="U10" s="12"/>
    </row>
    <row r="11" spans="1:21" s="1" customFormat="1" ht="32.25" customHeight="1" x14ac:dyDescent="0.25">
      <c r="A11" s="38" t="s">
        <v>15</v>
      </c>
      <c r="B11" s="39" t="s">
        <v>16</v>
      </c>
      <c r="C11" s="38" t="s">
        <v>17</v>
      </c>
      <c r="D11" s="38" t="s">
        <v>18</v>
      </c>
      <c r="E11" s="38" t="s">
        <v>19</v>
      </c>
      <c r="F11" s="38" t="s">
        <v>20</v>
      </c>
      <c r="G11" s="38" t="s">
        <v>21</v>
      </c>
      <c r="H11" s="38" t="s">
        <v>22</v>
      </c>
      <c r="I11" s="41" t="s">
        <v>23</v>
      </c>
      <c r="J11" s="41"/>
      <c r="K11" s="41"/>
      <c r="L11" s="41"/>
      <c r="M11" s="41"/>
      <c r="N11" s="42" t="s">
        <v>24</v>
      </c>
      <c r="O11" s="42" t="s">
        <v>25</v>
      </c>
      <c r="P11" s="38" t="s">
        <v>26</v>
      </c>
      <c r="Q11" s="38" t="s">
        <v>27</v>
      </c>
      <c r="R11" s="38"/>
      <c r="S11" s="38"/>
      <c r="T11" s="38"/>
      <c r="U11" s="38"/>
    </row>
    <row r="12" spans="1:21" s="1" customFormat="1" ht="212.25" customHeight="1" x14ac:dyDescent="0.25">
      <c r="A12" s="38"/>
      <c r="B12" s="40"/>
      <c r="C12" s="38"/>
      <c r="D12" s="38"/>
      <c r="E12" s="38"/>
      <c r="F12" s="38"/>
      <c r="G12" s="38"/>
      <c r="H12" s="38"/>
      <c r="I12" s="14" t="s">
        <v>28</v>
      </c>
      <c r="J12" s="14" t="s">
        <v>29</v>
      </c>
      <c r="K12" s="14" t="s">
        <v>30</v>
      </c>
      <c r="L12" s="14" t="s">
        <v>31</v>
      </c>
      <c r="M12" s="14" t="s">
        <v>32</v>
      </c>
      <c r="N12" s="42"/>
      <c r="O12" s="42"/>
      <c r="P12" s="38"/>
      <c r="Q12" s="15" t="s">
        <v>33</v>
      </c>
      <c r="R12" s="15" t="s">
        <v>34</v>
      </c>
      <c r="S12" s="15" t="s">
        <v>35</v>
      </c>
      <c r="T12" s="15" t="s">
        <v>36</v>
      </c>
      <c r="U12" s="15" t="s">
        <v>37</v>
      </c>
    </row>
    <row r="13" spans="1:21" s="1" customFormat="1" ht="88.5" customHeight="1" x14ac:dyDescent="0.25">
      <c r="A13" s="31">
        <v>1</v>
      </c>
      <c r="B13" s="43" t="s">
        <v>38</v>
      </c>
      <c r="C13" s="43" t="s">
        <v>14</v>
      </c>
      <c r="D13" s="21" t="s">
        <v>39</v>
      </c>
      <c r="E13" s="22" t="s">
        <v>40</v>
      </c>
      <c r="F13" s="22" t="s">
        <v>41</v>
      </c>
      <c r="G13" s="22" t="s">
        <v>42</v>
      </c>
      <c r="H13" s="22" t="s">
        <v>43</v>
      </c>
      <c r="I13" s="22">
        <v>3</v>
      </c>
      <c r="J13" s="22">
        <v>2</v>
      </c>
      <c r="K13" s="22">
        <v>2</v>
      </c>
      <c r="L13" s="22">
        <v>2</v>
      </c>
      <c r="M13" s="22">
        <f t="shared" ref="M13:M14" si="0">SUM(I13:L13)</f>
        <v>9</v>
      </c>
      <c r="N13" s="22">
        <v>2</v>
      </c>
      <c r="O13" s="22">
        <f t="shared" ref="O13:O15" si="1">M13*N13</f>
        <v>18</v>
      </c>
      <c r="P13" s="21" t="str">
        <f t="shared" ref="P13:P15" si="2">IF(O13&lt;=4,"Trivial",IF(O13&lt;=8,"Tolerable",IF(O13&lt;=16,"Moderado",IF(O13&lt;=24,"Importante",IF(O13&lt;=36,"Intolerable")))))</f>
        <v>Importante</v>
      </c>
      <c r="Q13" s="22" t="s">
        <v>44</v>
      </c>
      <c r="R13" s="22" t="s">
        <v>44</v>
      </c>
      <c r="S13" s="22" t="s">
        <v>45</v>
      </c>
      <c r="T13" s="22" t="s">
        <v>46</v>
      </c>
      <c r="U13" s="22" t="s">
        <v>44</v>
      </c>
    </row>
    <row r="14" spans="1:21" s="1" customFormat="1" ht="88.5" customHeight="1" x14ac:dyDescent="0.25">
      <c r="A14" s="31"/>
      <c r="B14" s="43"/>
      <c r="C14" s="43"/>
      <c r="D14" s="21" t="s">
        <v>39</v>
      </c>
      <c r="E14" s="22" t="s">
        <v>47</v>
      </c>
      <c r="F14" s="22" t="s">
        <v>41</v>
      </c>
      <c r="G14" s="22" t="s">
        <v>42</v>
      </c>
      <c r="H14" s="22" t="s">
        <v>43</v>
      </c>
      <c r="I14" s="22">
        <v>3</v>
      </c>
      <c r="J14" s="22">
        <v>2</v>
      </c>
      <c r="K14" s="22">
        <v>2</v>
      </c>
      <c r="L14" s="22">
        <v>3</v>
      </c>
      <c r="M14" s="22">
        <f t="shared" si="0"/>
        <v>10</v>
      </c>
      <c r="N14" s="22">
        <v>2</v>
      </c>
      <c r="O14" s="22">
        <f t="shared" si="1"/>
        <v>20</v>
      </c>
      <c r="P14" s="21" t="str">
        <f t="shared" si="2"/>
        <v>Importante</v>
      </c>
      <c r="Q14" s="22" t="s">
        <v>44</v>
      </c>
      <c r="R14" s="22" t="s">
        <v>44</v>
      </c>
      <c r="S14" s="22" t="s">
        <v>44</v>
      </c>
      <c r="T14" s="22" t="s">
        <v>48</v>
      </c>
      <c r="U14" s="22" t="s">
        <v>49</v>
      </c>
    </row>
    <row r="15" spans="1:21" s="1" customFormat="1" ht="88.5" customHeight="1" x14ac:dyDescent="0.25">
      <c r="A15" s="31"/>
      <c r="B15" s="43"/>
      <c r="C15" s="43"/>
      <c r="D15" s="21" t="s">
        <v>39</v>
      </c>
      <c r="E15" s="22" t="s">
        <v>50</v>
      </c>
      <c r="F15" s="22" t="s">
        <v>51</v>
      </c>
      <c r="G15" s="22" t="s">
        <v>42</v>
      </c>
      <c r="H15" s="22" t="s">
        <v>43</v>
      </c>
      <c r="I15" s="22">
        <v>3</v>
      </c>
      <c r="J15" s="21">
        <v>3</v>
      </c>
      <c r="K15" s="21">
        <v>2</v>
      </c>
      <c r="L15" s="21">
        <v>1</v>
      </c>
      <c r="M15" s="21">
        <f t="shared" ref="M15" si="3">SUM(I15:L15)</f>
        <v>9</v>
      </c>
      <c r="N15" s="21">
        <v>2</v>
      </c>
      <c r="O15" s="21">
        <f t="shared" si="1"/>
        <v>18</v>
      </c>
      <c r="P15" s="21" t="str">
        <f t="shared" si="2"/>
        <v>Importante</v>
      </c>
      <c r="Q15" s="22" t="s">
        <v>44</v>
      </c>
      <c r="R15" s="22" t="s">
        <v>44</v>
      </c>
      <c r="S15" s="22" t="s">
        <v>52</v>
      </c>
      <c r="T15" s="22" t="s">
        <v>48</v>
      </c>
      <c r="U15" s="22" t="s">
        <v>44</v>
      </c>
    </row>
    <row r="16" spans="1:21" s="1" customFormat="1" ht="83.25" customHeight="1" x14ac:dyDescent="0.25">
      <c r="A16" s="31"/>
      <c r="B16" s="43"/>
      <c r="C16" s="43"/>
      <c r="D16" s="22" t="s">
        <v>53</v>
      </c>
      <c r="E16" s="22" t="s">
        <v>54</v>
      </c>
      <c r="F16" s="22" t="s">
        <v>55</v>
      </c>
      <c r="G16" s="22" t="s">
        <v>56</v>
      </c>
      <c r="H16" s="22" t="s">
        <v>43</v>
      </c>
      <c r="I16" s="22">
        <v>3</v>
      </c>
      <c r="J16" s="21">
        <v>2</v>
      </c>
      <c r="K16" s="21">
        <v>2</v>
      </c>
      <c r="L16" s="21">
        <v>2</v>
      </c>
      <c r="M16" s="21">
        <f>SUM(I16:L16)</f>
        <v>9</v>
      </c>
      <c r="N16" s="21">
        <v>2</v>
      </c>
      <c r="O16" s="21">
        <f>M16*N16</f>
        <v>18</v>
      </c>
      <c r="P16" s="21" t="str">
        <f>IF(O16&lt;=4,"Trivial",IF(O16&lt;=8,"Tolerable",IF(O16&lt;=16,"Moderado",IF(O16&lt;=24,"Importante",IF(O16&lt;=36,"Intolerable")))))</f>
        <v>Importante</v>
      </c>
      <c r="Q16" s="22" t="s">
        <v>44</v>
      </c>
      <c r="R16" s="22" t="s">
        <v>44</v>
      </c>
      <c r="S16" s="22" t="s">
        <v>57</v>
      </c>
      <c r="T16" s="22" t="s">
        <v>58</v>
      </c>
      <c r="U16" s="22" t="s">
        <v>59</v>
      </c>
    </row>
    <row r="17" spans="1:21" s="1" customFormat="1" ht="168" customHeight="1" x14ac:dyDescent="0.25">
      <c r="A17" s="31"/>
      <c r="B17" s="43"/>
      <c r="C17" s="43"/>
      <c r="D17" s="22" t="s">
        <v>53</v>
      </c>
      <c r="E17" s="22" t="s">
        <v>60</v>
      </c>
      <c r="F17" s="22" t="s">
        <v>61</v>
      </c>
      <c r="G17" s="22" t="s">
        <v>62</v>
      </c>
      <c r="H17" s="22" t="s">
        <v>43</v>
      </c>
      <c r="I17" s="22">
        <v>3</v>
      </c>
      <c r="J17" s="21">
        <v>3</v>
      </c>
      <c r="K17" s="21">
        <v>2</v>
      </c>
      <c r="L17" s="21">
        <v>2</v>
      </c>
      <c r="M17" s="21">
        <f t="shared" ref="M17:M54" si="4">SUM(I17:L17)</f>
        <v>10</v>
      </c>
      <c r="N17" s="21">
        <v>1</v>
      </c>
      <c r="O17" s="21">
        <f t="shared" ref="O17:O82" si="5">M17*N17</f>
        <v>10</v>
      </c>
      <c r="P17" s="21" t="str">
        <f t="shared" ref="P17:P82" si="6">IF(O17&lt;=4,"Trivial",IF(O17&lt;=8,"Tolerable",IF(O17&lt;=16,"Moderado",IF(O17&lt;=24,"Importante",IF(O17&lt;=36,"Intolerable")))))</f>
        <v>Moderado</v>
      </c>
      <c r="Q17" s="22" t="s">
        <v>44</v>
      </c>
      <c r="R17" s="22" t="s">
        <v>44</v>
      </c>
      <c r="S17" s="22" t="s">
        <v>44</v>
      </c>
      <c r="T17" s="22" t="s">
        <v>63</v>
      </c>
      <c r="U17" s="22" t="s">
        <v>59</v>
      </c>
    </row>
    <row r="18" spans="1:21" s="1" customFormat="1" ht="87" customHeight="1" x14ac:dyDescent="0.25">
      <c r="A18" s="31"/>
      <c r="B18" s="43"/>
      <c r="C18" s="43"/>
      <c r="D18" s="22" t="s">
        <v>53</v>
      </c>
      <c r="E18" s="22" t="s">
        <v>64</v>
      </c>
      <c r="F18" s="22" t="s">
        <v>65</v>
      </c>
      <c r="G18" s="22" t="s">
        <v>66</v>
      </c>
      <c r="H18" s="22" t="s">
        <v>43</v>
      </c>
      <c r="I18" s="22">
        <v>3</v>
      </c>
      <c r="J18" s="21">
        <v>2</v>
      </c>
      <c r="K18" s="21">
        <v>2</v>
      </c>
      <c r="L18" s="21">
        <v>2</v>
      </c>
      <c r="M18" s="21">
        <f t="shared" si="4"/>
        <v>9</v>
      </c>
      <c r="N18" s="21">
        <v>2</v>
      </c>
      <c r="O18" s="21">
        <f t="shared" si="5"/>
        <v>18</v>
      </c>
      <c r="P18" s="21" t="str">
        <f t="shared" si="6"/>
        <v>Importante</v>
      </c>
      <c r="Q18" s="22" t="s">
        <v>44</v>
      </c>
      <c r="R18" s="22" t="s">
        <v>44</v>
      </c>
      <c r="S18" s="22" t="s">
        <v>44</v>
      </c>
      <c r="T18" s="22" t="s">
        <v>58</v>
      </c>
      <c r="U18" s="22" t="s">
        <v>59</v>
      </c>
    </row>
    <row r="19" spans="1:21" s="1" customFormat="1" ht="87" customHeight="1" x14ac:dyDescent="0.25">
      <c r="A19" s="31"/>
      <c r="B19" s="43"/>
      <c r="C19" s="43"/>
      <c r="D19" s="22" t="s">
        <v>67</v>
      </c>
      <c r="E19" s="22" t="s">
        <v>68</v>
      </c>
      <c r="F19" s="22" t="s">
        <v>69</v>
      </c>
      <c r="G19" s="22" t="s">
        <v>70</v>
      </c>
      <c r="H19" s="22" t="s">
        <v>43</v>
      </c>
      <c r="I19" s="22">
        <v>3</v>
      </c>
      <c r="J19" s="21">
        <v>3</v>
      </c>
      <c r="K19" s="21">
        <v>2</v>
      </c>
      <c r="L19" s="21">
        <v>2</v>
      </c>
      <c r="M19" s="21">
        <f t="shared" si="4"/>
        <v>10</v>
      </c>
      <c r="N19" s="21">
        <v>1</v>
      </c>
      <c r="O19" s="21">
        <f t="shared" si="5"/>
        <v>10</v>
      </c>
      <c r="P19" s="21" t="str">
        <f t="shared" si="6"/>
        <v>Moderado</v>
      </c>
      <c r="Q19" s="22" t="s">
        <v>44</v>
      </c>
      <c r="R19" s="22" t="s">
        <v>44</v>
      </c>
      <c r="S19" s="22" t="s">
        <v>44</v>
      </c>
      <c r="T19" s="22" t="s">
        <v>46</v>
      </c>
      <c r="U19" s="22" t="s">
        <v>44</v>
      </c>
    </row>
    <row r="20" spans="1:21" s="1" customFormat="1" ht="87" customHeight="1" x14ac:dyDescent="0.25">
      <c r="A20" s="31"/>
      <c r="B20" s="43"/>
      <c r="C20" s="43"/>
      <c r="D20" s="22" t="s">
        <v>71</v>
      </c>
      <c r="E20" s="22" t="s">
        <v>72</v>
      </c>
      <c r="F20" s="22" t="s">
        <v>73</v>
      </c>
      <c r="G20" s="22" t="s">
        <v>74</v>
      </c>
      <c r="H20" s="22" t="s">
        <v>43</v>
      </c>
      <c r="I20" s="22">
        <v>3</v>
      </c>
      <c r="J20" s="21">
        <v>3</v>
      </c>
      <c r="K20" s="21">
        <v>2</v>
      </c>
      <c r="L20" s="21">
        <v>2</v>
      </c>
      <c r="M20" s="21">
        <f t="shared" ref="M20" si="7">SUM(I20:L20)</f>
        <v>10</v>
      </c>
      <c r="N20" s="21">
        <v>1</v>
      </c>
      <c r="O20" s="21">
        <f t="shared" si="5"/>
        <v>10</v>
      </c>
      <c r="P20" s="21" t="str">
        <f t="shared" si="6"/>
        <v>Moderado</v>
      </c>
      <c r="Q20" s="22" t="s">
        <v>44</v>
      </c>
      <c r="R20" s="22" t="s">
        <v>44</v>
      </c>
      <c r="S20" s="22" t="s">
        <v>44</v>
      </c>
      <c r="T20" s="22" t="s">
        <v>46</v>
      </c>
      <c r="U20" s="22" t="s">
        <v>75</v>
      </c>
    </row>
    <row r="21" spans="1:21" s="1" customFormat="1" ht="138.75" customHeight="1" x14ac:dyDescent="0.25">
      <c r="A21" s="31"/>
      <c r="B21" s="43"/>
      <c r="C21" s="43"/>
      <c r="D21" s="22" t="s">
        <v>71</v>
      </c>
      <c r="E21" s="22" t="s">
        <v>72</v>
      </c>
      <c r="F21" s="22" t="s">
        <v>76</v>
      </c>
      <c r="G21" s="22" t="s">
        <v>77</v>
      </c>
      <c r="H21" s="22" t="s">
        <v>78</v>
      </c>
      <c r="I21" s="22">
        <v>3</v>
      </c>
      <c r="J21" s="21">
        <v>3</v>
      </c>
      <c r="K21" s="21">
        <v>3</v>
      </c>
      <c r="L21" s="21">
        <v>2</v>
      </c>
      <c r="M21" s="21">
        <f t="shared" si="4"/>
        <v>11</v>
      </c>
      <c r="N21" s="21">
        <v>2</v>
      </c>
      <c r="O21" s="21">
        <f t="shared" si="5"/>
        <v>22</v>
      </c>
      <c r="P21" s="21" t="str">
        <f t="shared" si="6"/>
        <v>Importante</v>
      </c>
      <c r="Q21" s="22" t="s">
        <v>44</v>
      </c>
      <c r="R21" s="22" t="s">
        <v>44</v>
      </c>
      <c r="S21" s="22" t="s">
        <v>44</v>
      </c>
      <c r="T21" s="22" t="s">
        <v>79</v>
      </c>
      <c r="U21" s="22" t="s">
        <v>80</v>
      </c>
    </row>
    <row r="22" spans="1:21" s="1" customFormat="1" ht="150.75" customHeight="1" x14ac:dyDescent="0.25">
      <c r="A22" s="31"/>
      <c r="B22" s="43"/>
      <c r="C22" s="43"/>
      <c r="D22" s="22" t="s">
        <v>71</v>
      </c>
      <c r="E22" s="22" t="s">
        <v>81</v>
      </c>
      <c r="F22" s="22" t="s">
        <v>82</v>
      </c>
      <c r="G22" s="22" t="s">
        <v>83</v>
      </c>
      <c r="H22" s="22" t="s">
        <v>84</v>
      </c>
      <c r="I22" s="22">
        <v>3</v>
      </c>
      <c r="J22" s="22">
        <v>3</v>
      </c>
      <c r="K22" s="22">
        <v>3</v>
      </c>
      <c r="L22" s="22">
        <v>3</v>
      </c>
      <c r="M22" s="22">
        <f t="shared" ref="M22" si="8">SUM(I22:L22)</f>
        <v>12</v>
      </c>
      <c r="N22" s="22">
        <v>3</v>
      </c>
      <c r="O22" s="22">
        <f t="shared" si="5"/>
        <v>36</v>
      </c>
      <c r="P22" s="21" t="str">
        <f t="shared" si="6"/>
        <v>Intolerable</v>
      </c>
      <c r="Q22" s="22" t="s">
        <v>44</v>
      </c>
      <c r="R22" s="22" t="s">
        <v>44</v>
      </c>
      <c r="S22" s="22" t="s">
        <v>44</v>
      </c>
      <c r="T22" s="22" t="s">
        <v>85</v>
      </c>
      <c r="U22" s="22" t="s">
        <v>80</v>
      </c>
    </row>
    <row r="23" spans="1:21" s="1" customFormat="1" ht="150.75" customHeight="1" x14ac:dyDescent="0.25">
      <c r="A23" s="31"/>
      <c r="B23" s="43"/>
      <c r="C23" s="43"/>
      <c r="D23" s="22" t="s">
        <v>86</v>
      </c>
      <c r="E23" s="22" t="s">
        <v>87</v>
      </c>
      <c r="F23" s="22" t="s">
        <v>88</v>
      </c>
      <c r="G23" s="22" t="s">
        <v>89</v>
      </c>
      <c r="H23" s="22" t="s">
        <v>84</v>
      </c>
      <c r="I23" s="22">
        <v>3</v>
      </c>
      <c r="J23" s="21">
        <v>3</v>
      </c>
      <c r="K23" s="21">
        <v>2</v>
      </c>
      <c r="L23" s="21">
        <v>3</v>
      </c>
      <c r="M23" s="21">
        <f t="shared" si="4"/>
        <v>11</v>
      </c>
      <c r="N23" s="21">
        <v>2</v>
      </c>
      <c r="O23" s="21">
        <f t="shared" si="5"/>
        <v>22</v>
      </c>
      <c r="P23" s="21" t="str">
        <f t="shared" si="6"/>
        <v>Importante</v>
      </c>
      <c r="Q23" s="22" t="s">
        <v>44</v>
      </c>
      <c r="R23" s="22" t="s">
        <v>44</v>
      </c>
      <c r="S23" s="22" t="s">
        <v>90</v>
      </c>
      <c r="T23" s="22" t="s">
        <v>91</v>
      </c>
      <c r="U23" s="22" t="s">
        <v>92</v>
      </c>
    </row>
    <row r="24" spans="1:21" s="1" customFormat="1" ht="317.25" customHeight="1" x14ac:dyDescent="0.25">
      <c r="A24" s="24"/>
      <c r="B24" s="23"/>
      <c r="C24" s="23"/>
      <c r="D24" s="23" t="s">
        <v>86</v>
      </c>
      <c r="E24" s="27" t="s">
        <v>205</v>
      </c>
      <c r="F24" s="23" t="s">
        <v>206</v>
      </c>
      <c r="G24" s="23" t="s">
        <v>207</v>
      </c>
      <c r="H24" s="23" t="s">
        <v>208</v>
      </c>
      <c r="I24" s="28" t="s">
        <v>209</v>
      </c>
      <c r="J24" s="29" t="s">
        <v>209</v>
      </c>
      <c r="K24" s="29" t="s">
        <v>209</v>
      </c>
      <c r="L24" s="24">
        <v>8</v>
      </c>
      <c r="M24" s="29" t="s">
        <v>209</v>
      </c>
      <c r="N24" s="24">
        <v>5</v>
      </c>
      <c r="O24" s="24">
        <v>40</v>
      </c>
      <c r="P24" s="30" t="s">
        <v>210</v>
      </c>
      <c r="Q24" s="23" t="s">
        <v>44</v>
      </c>
      <c r="R24" s="23" t="s">
        <v>44</v>
      </c>
      <c r="S24" s="27" t="s">
        <v>212</v>
      </c>
      <c r="T24" s="27" t="s">
        <v>211</v>
      </c>
      <c r="U24" s="23" t="s">
        <v>92</v>
      </c>
    </row>
    <row r="25" spans="1:21" s="1" customFormat="1" ht="94.5" customHeight="1" x14ac:dyDescent="0.25">
      <c r="A25" s="43">
        <v>1</v>
      </c>
      <c r="B25" s="43" t="s">
        <v>93</v>
      </c>
      <c r="C25" s="43" t="s">
        <v>14</v>
      </c>
      <c r="D25" s="22" t="s">
        <v>86</v>
      </c>
      <c r="E25" s="22" t="s">
        <v>94</v>
      </c>
      <c r="F25" s="22" t="s">
        <v>95</v>
      </c>
      <c r="G25" s="22" t="s">
        <v>89</v>
      </c>
      <c r="H25" s="22" t="s">
        <v>96</v>
      </c>
      <c r="I25" s="22">
        <v>3</v>
      </c>
      <c r="J25" s="21">
        <v>2</v>
      </c>
      <c r="K25" s="21">
        <v>2</v>
      </c>
      <c r="L25" s="21">
        <v>3</v>
      </c>
      <c r="M25" s="21">
        <f t="shared" si="4"/>
        <v>10</v>
      </c>
      <c r="N25" s="21">
        <v>2</v>
      </c>
      <c r="O25" s="21">
        <f t="shared" si="5"/>
        <v>20</v>
      </c>
      <c r="P25" s="21" t="str">
        <f t="shared" si="6"/>
        <v>Importante</v>
      </c>
      <c r="Q25" s="22" t="s">
        <v>44</v>
      </c>
      <c r="R25" s="22" t="s">
        <v>44</v>
      </c>
      <c r="S25" s="22" t="s">
        <v>90</v>
      </c>
      <c r="T25" s="22" t="s">
        <v>97</v>
      </c>
      <c r="U25" s="22" t="s">
        <v>92</v>
      </c>
    </row>
    <row r="26" spans="1:21" s="1" customFormat="1" ht="94.5" customHeight="1" x14ac:dyDescent="0.25">
      <c r="A26" s="43"/>
      <c r="B26" s="43"/>
      <c r="C26" s="43"/>
      <c r="D26" s="22" t="s">
        <v>86</v>
      </c>
      <c r="E26" s="22" t="s">
        <v>98</v>
      </c>
      <c r="F26" s="22" t="s">
        <v>95</v>
      </c>
      <c r="G26" s="22" t="s">
        <v>89</v>
      </c>
      <c r="H26" s="22" t="s">
        <v>96</v>
      </c>
      <c r="I26" s="22">
        <v>3</v>
      </c>
      <c r="J26" s="21">
        <v>2</v>
      </c>
      <c r="K26" s="21">
        <v>2</v>
      </c>
      <c r="L26" s="21">
        <v>3</v>
      </c>
      <c r="M26" s="21">
        <f t="shared" si="4"/>
        <v>10</v>
      </c>
      <c r="N26" s="21">
        <v>2</v>
      </c>
      <c r="O26" s="21">
        <f t="shared" si="5"/>
        <v>20</v>
      </c>
      <c r="P26" s="21" t="str">
        <f t="shared" si="6"/>
        <v>Importante</v>
      </c>
      <c r="Q26" s="22" t="s">
        <v>44</v>
      </c>
      <c r="R26" s="22" t="s">
        <v>44</v>
      </c>
      <c r="S26" s="22" t="s">
        <v>90</v>
      </c>
      <c r="T26" s="22" t="s">
        <v>97</v>
      </c>
      <c r="U26" s="22" t="s">
        <v>92</v>
      </c>
    </row>
    <row r="27" spans="1:21" s="1" customFormat="1" ht="143.25" customHeight="1" x14ac:dyDescent="0.25">
      <c r="A27" s="43"/>
      <c r="B27" s="43"/>
      <c r="C27" s="43"/>
      <c r="D27" s="22" t="s">
        <v>86</v>
      </c>
      <c r="E27" s="22" t="s">
        <v>99</v>
      </c>
      <c r="F27" s="22" t="s">
        <v>100</v>
      </c>
      <c r="G27" s="22" t="s">
        <v>101</v>
      </c>
      <c r="H27" s="22" t="s">
        <v>96</v>
      </c>
      <c r="I27" s="22">
        <v>3</v>
      </c>
      <c r="J27" s="21">
        <v>3</v>
      </c>
      <c r="K27" s="21">
        <v>2</v>
      </c>
      <c r="L27" s="21">
        <v>2</v>
      </c>
      <c r="M27" s="21">
        <f t="shared" si="4"/>
        <v>10</v>
      </c>
      <c r="N27" s="21">
        <v>2</v>
      </c>
      <c r="O27" s="21">
        <f t="shared" si="5"/>
        <v>20</v>
      </c>
      <c r="P27" s="21" t="str">
        <f t="shared" si="6"/>
        <v>Importante</v>
      </c>
      <c r="Q27" s="22" t="s">
        <v>44</v>
      </c>
      <c r="R27" s="22" t="s">
        <v>44</v>
      </c>
      <c r="S27" s="22" t="s">
        <v>44</v>
      </c>
      <c r="T27" s="22" t="s">
        <v>102</v>
      </c>
      <c r="U27" s="22" t="s">
        <v>92</v>
      </c>
    </row>
    <row r="28" spans="1:21" s="1" customFormat="1" ht="137.25" customHeight="1" x14ac:dyDescent="0.25">
      <c r="A28" s="43"/>
      <c r="B28" s="43"/>
      <c r="C28" s="43"/>
      <c r="D28" s="22" t="s">
        <v>103</v>
      </c>
      <c r="E28" s="22" t="s">
        <v>104</v>
      </c>
      <c r="F28" s="22" t="s">
        <v>105</v>
      </c>
      <c r="G28" s="22" t="s">
        <v>106</v>
      </c>
      <c r="H28" s="22" t="s">
        <v>78</v>
      </c>
      <c r="I28" s="22">
        <v>3</v>
      </c>
      <c r="J28" s="21">
        <v>2</v>
      </c>
      <c r="K28" s="21">
        <v>2</v>
      </c>
      <c r="L28" s="21">
        <v>3</v>
      </c>
      <c r="M28" s="21">
        <f t="shared" si="4"/>
        <v>10</v>
      </c>
      <c r="N28" s="21">
        <v>2</v>
      </c>
      <c r="O28" s="21">
        <f t="shared" si="5"/>
        <v>20</v>
      </c>
      <c r="P28" s="21" t="str">
        <f t="shared" si="6"/>
        <v>Importante</v>
      </c>
      <c r="Q28" s="22" t="s">
        <v>44</v>
      </c>
      <c r="R28" s="22" t="s">
        <v>44</v>
      </c>
      <c r="S28" s="22" t="s">
        <v>107</v>
      </c>
      <c r="T28" s="22" t="s">
        <v>108</v>
      </c>
      <c r="U28" s="22" t="s">
        <v>44</v>
      </c>
    </row>
    <row r="29" spans="1:21" s="1" customFormat="1" ht="137.25" customHeight="1" x14ac:dyDescent="0.25">
      <c r="A29" s="43"/>
      <c r="B29" s="43"/>
      <c r="C29" s="43"/>
      <c r="D29" s="22" t="s">
        <v>103</v>
      </c>
      <c r="E29" s="22" t="s">
        <v>109</v>
      </c>
      <c r="F29" s="22" t="s">
        <v>110</v>
      </c>
      <c r="G29" s="22" t="s">
        <v>106</v>
      </c>
      <c r="H29" s="22" t="s">
        <v>78</v>
      </c>
      <c r="I29" s="22">
        <v>3</v>
      </c>
      <c r="J29" s="21">
        <v>2</v>
      </c>
      <c r="K29" s="21">
        <v>2</v>
      </c>
      <c r="L29" s="21">
        <v>3</v>
      </c>
      <c r="M29" s="21">
        <f t="shared" si="4"/>
        <v>10</v>
      </c>
      <c r="N29" s="21">
        <v>2</v>
      </c>
      <c r="O29" s="21">
        <f t="shared" si="5"/>
        <v>20</v>
      </c>
      <c r="P29" s="21" t="str">
        <f t="shared" si="6"/>
        <v>Importante</v>
      </c>
      <c r="Q29" s="22" t="s">
        <v>44</v>
      </c>
      <c r="R29" s="22" t="s">
        <v>44</v>
      </c>
      <c r="S29" s="22" t="s">
        <v>44</v>
      </c>
      <c r="T29" s="22" t="s">
        <v>111</v>
      </c>
      <c r="U29" s="22" t="s">
        <v>44</v>
      </c>
    </row>
    <row r="30" spans="1:21" s="1" customFormat="1" ht="137.25" customHeight="1" x14ac:dyDescent="0.25">
      <c r="A30" s="43"/>
      <c r="B30" s="43"/>
      <c r="C30" s="43"/>
      <c r="D30" s="22" t="s">
        <v>103</v>
      </c>
      <c r="E30" s="22" t="s">
        <v>112</v>
      </c>
      <c r="F30" s="22" t="s">
        <v>113</v>
      </c>
      <c r="G30" s="22" t="s">
        <v>114</v>
      </c>
      <c r="H30" s="22" t="s">
        <v>78</v>
      </c>
      <c r="I30" s="22">
        <v>3</v>
      </c>
      <c r="J30" s="21">
        <v>2</v>
      </c>
      <c r="K30" s="21">
        <v>2</v>
      </c>
      <c r="L30" s="21">
        <v>3</v>
      </c>
      <c r="M30" s="21">
        <f t="shared" si="4"/>
        <v>10</v>
      </c>
      <c r="N30" s="21">
        <v>2</v>
      </c>
      <c r="O30" s="21">
        <f t="shared" si="5"/>
        <v>20</v>
      </c>
      <c r="P30" s="21" t="str">
        <f t="shared" si="6"/>
        <v>Importante</v>
      </c>
      <c r="Q30" s="22" t="s">
        <v>44</v>
      </c>
      <c r="R30" s="22" t="s">
        <v>44</v>
      </c>
      <c r="S30" s="22" t="s">
        <v>115</v>
      </c>
      <c r="T30" s="22" t="s">
        <v>116</v>
      </c>
      <c r="U30" s="22" t="s">
        <v>44</v>
      </c>
    </row>
    <row r="31" spans="1:21" s="1" customFormat="1" ht="137.25" customHeight="1" x14ac:dyDescent="0.25">
      <c r="A31" s="43"/>
      <c r="B31" s="43"/>
      <c r="C31" s="43"/>
      <c r="D31" s="22" t="s">
        <v>103</v>
      </c>
      <c r="E31" s="22" t="s">
        <v>117</v>
      </c>
      <c r="F31" s="22" t="s">
        <v>118</v>
      </c>
      <c r="G31" s="22" t="s">
        <v>119</v>
      </c>
      <c r="H31" s="22" t="s">
        <v>78</v>
      </c>
      <c r="I31" s="22">
        <v>3</v>
      </c>
      <c r="J31" s="21">
        <v>3</v>
      </c>
      <c r="K31" s="21">
        <v>2</v>
      </c>
      <c r="L31" s="21">
        <v>2</v>
      </c>
      <c r="M31" s="21">
        <f t="shared" si="4"/>
        <v>10</v>
      </c>
      <c r="N31" s="21">
        <v>1</v>
      </c>
      <c r="O31" s="21">
        <f t="shared" si="5"/>
        <v>10</v>
      </c>
      <c r="P31" s="21" t="str">
        <f t="shared" si="6"/>
        <v>Moderado</v>
      </c>
      <c r="Q31" s="22" t="s">
        <v>44</v>
      </c>
      <c r="R31" s="22" t="s">
        <v>44</v>
      </c>
      <c r="S31" s="22" t="s">
        <v>44</v>
      </c>
      <c r="T31" s="22" t="s">
        <v>108</v>
      </c>
      <c r="U31" s="22" t="s">
        <v>44</v>
      </c>
    </row>
    <row r="32" spans="1:21" s="1" customFormat="1" ht="135.75" customHeight="1" x14ac:dyDescent="0.25">
      <c r="A32" s="43"/>
      <c r="B32" s="43"/>
      <c r="C32" s="43"/>
      <c r="D32" s="22" t="s">
        <v>71</v>
      </c>
      <c r="E32" s="22" t="s">
        <v>120</v>
      </c>
      <c r="F32" s="22" t="s">
        <v>121</v>
      </c>
      <c r="G32" s="22" t="s">
        <v>122</v>
      </c>
      <c r="H32" s="22" t="s">
        <v>123</v>
      </c>
      <c r="I32" s="22">
        <v>3</v>
      </c>
      <c r="J32" s="21">
        <v>3</v>
      </c>
      <c r="K32" s="21">
        <v>2</v>
      </c>
      <c r="L32" s="21">
        <v>1</v>
      </c>
      <c r="M32" s="21">
        <f t="shared" si="4"/>
        <v>9</v>
      </c>
      <c r="N32" s="21">
        <v>1</v>
      </c>
      <c r="O32" s="21">
        <f t="shared" si="5"/>
        <v>9</v>
      </c>
      <c r="P32" s="21" t="str">
        <f t="shared" si="6"/>
        <v>Moderado</v>
      </c>
      <c r="Q32" s="22" t="s">
        <v>44</v>
      </c>
      <c r="R32" s="22" t="s">
        <v>44</v>
      </c>
      <c r="S32" s="22" t="s">
        <v>44</v>
      </c>
      <c r="T32" s="22" t="s">
        <v>124</v>
      </c>
      <c r="U32" s="22" t="s">
        <v>44</v>
      </c>
    </row>
    <row r="33" spans="1:21" s="1" customFormat="1" ht="138" customHeight="1" x14ac:dyDescent="0.25">
      <c r="A33" s="43"/>
      <c r="B33" s="43"/>
      <c r="C33" s="43"/>
      <c r="D33" s="22" t="s">
        <v>71</v>
      </c>
      <c r="E33" s="22" t="s">
        <v>125</v>
      </c>
      <c r="F33" s="22" t="s">
        <v>126</v>
      </c>
      <c r="G33" s="22" t="s">
        <v>127</v>
      </c>
      <c r="H33" s="22" t="s">
        <v>123</v>
      </c>
      <c r="I33" s="22">
        <v>3</v>
      </c>
      <c r="J33" s="21">
        <v>3</v>
      </c>
      <c r="K33" s="21">
        <v>2</v>
      </c>
      <c r="L33" s="21">
        <v>2</v>
      </c>
      <c r="M33" s="21">
        <f t="shared" si="4"/>
        <v>10</v>
      </c>
      <c r="N33" s="21">
        <v>3</v>
      </c>
      <c r="O33" s="21">
        <f t="shared" si="5"/>
        <v>30</v>
      </c>
      <c r="P33" s="21" t="str">
        <f t="shared" si="6"/>
        <v>Intolerable</v>
      </c>
      <c r="Q33" s="22" t="s">
        <v>44</v>
      </c>
      <c r="R33" s="22" t="s">
        <v>44</v>
      </c>
      <c r="S33" s="22" t="s">
        <v>44</v>
      </c>
      <c r="T33" s="22" t="s">
        <v>124</v>
      </c>
      <c r="U33" s="22" t="s">
        <v>44</v>
      </c>
    </row>
    <row r="34" spans="1:21" s="1" customFormat="1" ht="171.75" customHeight="1" x14ac:dyDescent="0.25">
      <c r="A34" s="31">
        <v>1</v>
      </c>
      <c r="B34" s="43" t="s">
        <v>93</v>
      </c>
      <c r="C34" s="31" t="s">
        <v>14</v>
      </c>
      <c r="D34" s="22" t="s">
        <v>71</v>
      </c>
      <c r="E34" s="22" t="s">
        <v>128</v>
      </c>
      <c r="F34" s="22" t="s">
        <v>129</v>
      </c>
      <c r="G34" s="22" t="s">
        <v>127</v>
      </c>
      <c r="H34" s="22" t="s">
        <v>123</v>
      </c>
      <c r="I34" s="22">
        <v>3</v>
      </c>
      <c r="J34" s="21">
        <v>3</v>
      </c>
      <c r="K34" s="21">
        <v>2</v>
      </c>
      <c r="L34" s="21">
        <v>1</v>
      </c>
      <c r="M34" s="21">
        <f t="shared" si="4"/>
        <v>9</v>
      </c>
      <c r="N34" s="21">
        <v>3</v>
      </c>
      <c r="O34" s="21">
        <f t="shared" si="5"/>
        <v>27</v>
      </c>
      <c r="P34" s="21" t="str">
        <f t="shared" si="6"/>
        <v>Intolerable</v>
      </c>
      <c r="Q34" s="22" t="s">
        <v>44</v>
      </c>
      <c r="R34" s="22" t="s">
        <v>44</v>
      </c>
      <c r="S34" s="22" t="s">
        <v>44</v>
      </c>
      <c r="T34" s="22" t="s">
        <v>130</v>
      </c>
      <c r="U34" s="22" t="s">
        <v>44</v>
      </c>
    </row>
    <row r="35" spans="1:21" s="1" customFormat="1" ht="138" customHeight="1" x14ac:dyDescent="0.25">
      <c r="A35" s="31"/>
      <c r="B35" s="43"/>
      <c r="C35" s="31"/>
      <c r="D35" s="21" t="s">
        <v>71</v>
      </c>
      <c r="E35" s="22" t="s">
        <v>131</v>
      </c>
      <c r="F35" s="22" t="s">
        <v>132</v>
      </c>
      <c r="G35" s="22" t="s">
        <v>133</v>
      </c>
      <c r="H35" s="22" t="s">
        <v>123</v>
      </c>
      <c r="I35" s="22">
        <v>3</v>
      </c>
      <c r="J35" s="22">
        <v>3</v>
      </c>
      <c r="K35" s="22">
        <v>2</v>
      </c>
      <c r="L35" s="22">
        <v>1</v>
      </c>
      <c r="M35" s="22">
        <f t="shared" ref="M35" si="9">SUM(I35:L35)</f>
        <v>9</v>
      </c>
      <c r="N35" s="22">
        <v>3</v>
      </c>
      <c r="O35" s="22">
        <f t="shared" si="5"/>
        <v>27</v>
      </c>
      <c r="P35" s="21" t="str">
        <f t="shared" si="6"/>
        <v>Intolerable</v>
      </c>
      <c r="Q35" s="22" t="s">
        <v>44</v>
      </c>
      <c r="R35" s="22" t="s">
        <v>44</v>
      </c>
      <c r="S35" s="22" t="s">
        <v>44</v>
      </c>
      <c r="T35" s="22" t="s">
        <v>124</v>
      </c>
      <c r="U35" s="22" t="s">
        <v>44</v>
      </c>
    </row>
    <row r="36" spans="1:21" s="1" customFormat="1" ht="107.25" customHeight="1" x14ac:dyDescent="0.25">
      <c r="A36" s="43">
        <v>2</v>
      </c>
      <c r="B36" s="43" t="s">
        <v>134</v>
      </c>
      <c r="C36" s="43" t="s">
        <v>14</v>
      </c>
      <c r="D36" s="21" t="s">
        <v>39</v>
      </c>
      <c r="E36" s="22" t="s">
        <v>40</v>
      </c>
      <c r="F36" s="22" t="s">
        <v>41</v>
      </c>
      <c r="G36" s="22" t="s">
        <v>42</v>
      </c>
      <c r="H36" s="22" t="s">
        <v>43</v>
      </c>
      <c r="I36" s="22">
        <v>3</v>
      </c>
      <c r="J36" s="21">
        <v>2</v>
      </c>
      <c r="K36" s="21">
        <v>2</v>
      </c>
      <c r="L36" s="21">
        <v>3</v>
      </c>
      <c r="M36" s="21">
        <f t="shared" si="4"/>
        <v>10</v>
      </c>
      <c r="N36" s="21">
        <v>2</v>
      </c>
      <c r="O36" s="21">
        <f t="shared" si="5"/>
        <v>20</v>
      </c>
      <c r="P36" s="21" t="str">
        <f t="shared" si="6"/>
        <v>Importante</v>
      </c>
      <c r="Q36" s="22" t="s">
        <v>44</v>
      </c>
      <c r="R36" s="22" t="s">
        <v>44</v>
      </c>
      <c r="S36" s="22" t="s">
        <v>45</v>
      </c>
      <c r="T36" s="22" t="s">
        <v>46</v>
      </c>
      <c r="U36" s="22" t="s">
        <v>44</v>
      </c>
    </row>
    <row r="37" spans="1:21" s="1" customFormat="1" ht="107.25" customHeight="1" x14ac:dyDescent="0.25">
      <c r="A37" s="43"/>
      <c r="B37" s="43"/>
      <c r="C37" s="43"/>
      <c r="D37" s="21" t="s">
        <v>39</v>
      </c>
      <c r="E37" s="22" t="s">
        <v>50</v>
      </c>
      <c r="F37" s="22" t="s">
        <v>51</v>
      </c>
      <c r="G37" s="22" t="s">
        <v>42</v>
      </c>
      <c r="H37" s="22" t="s">
        <v>43</v>
      </c>
      <c r="I37" s="22">
        <v>3</v>
      </c>
      <c r="J37" s="21">
        <v>3</v>
      </c>
      <c r="K37" s="21">
        <v>2</v>
      </c>
      <c r="L37" s="21">
        <v>2</v>
      </c>
      <c r="M37" s="21">
        <f t="shared" si="4"/>
        <v>10</v>
      </c>
      <c r="N37" s="21">
        <v>2</v>
      </c>
      <c r="O37" s="21">
        <f t="shared" si="5"/>
        <v>20</v>
      </c>
      <c r="P37" s="21" t="str">
        <f t="shared" si="6"/>
        <v>Importante</v>
      </c>
      <c r="Q37" s="22" t="s">
        <v>44</v>
      </c>
      <c r="R37" s="22" t="s">
        <v>44</v>
      </c>
      <c r="S37" s="22" t="s">
        <v>52</v>
      </c>
      <c r="T37" s="22" t="s">
        <v>48</v>
      </c>
      <c r="U37" s="22" t="s">
        <v>44</v>
      </c>
    </row>
    <row r="38" spans="1:21" s="1" customFormat="1" ht="107.25" customHeight="1" x14ac:dyDescent="0.25">
      <c r="A38" s="43"/>
      <c r="B38" s="43"/>
      <c r="C38" s="43"/>
      <c r="D38" s="22" t="s">
        <v>53</v>
      </c>
      <c r="E38" s="22" t="s">
        <v>135</v>
      </c>
      <c r="F38" s="22" t="s">
        <v>55</v>
      </c>
      <c r="G38" s="22" t="s">
        <v>136</v>
      </c>
      <c r="H38" s="22" t="s">
        <v>43</v>
      </c>
      <c r="I38" s="22">
        <v>3</v>
      </c>
      <c r="J38" s="21">
        <v>2</v>
      </c>
      <c r="K38" s="21">
        <v>2</v>
      </c>
      <c r="L38" s="21">
        <v>2</v>
      </c>
      <c r="M38" s="21">
        <f t="shared" si="4"/>
        <v>9</v>
      </c>
      <c r="N38" s="21">
        <v>2</v>
      </c>
      <c r="O38" s="21">
        <f t="shared" si="5"/>
        <v>18</v>
      </c>
      <c r="P38" s="21" t="str">
        <f t="shared" si="6"/>
        <v>Importante</v>
      </c>
      <c r="Q38" s="22" t="s">
        <v>44</v>
      </c>
      <c r="R38" s="22" t="s">
        <v>44</v>
      </c>
      <c r="S38" s="22" t="s">
        <v>57</v>
      </c>
      <c r="T38" s="22" t="s">
        <v>58</v>
      </c>
      <c r="U38" s="22" t="s">
        <v>59</v>
      </c>
    </row>
    <row r="39" spans="1:21" s="1" customFormat="1" ht="118.5" customHeight="1" x14ac:dyDescent="0.25">
      <c r="A39" s="43"/>
      <c r="B39" s="43"/>
      <c r="C39" s="43"/>
      <c r="D39" s="22" t="s">
        <v>53</v>
      </c>
      <c r="E39" s="22" t="s">
        <v>60</v>
      </c>
      <c r="F39" s="22" t="s">
        <v>61</v>
      </c>
      <c r="G39" s="22" t="s">
        <v>62</v>
      </c>
      <c r="H39" s="22" t="s">
        <v>43</v>
      </c>
      <c r="I39" s="22">
        <v>3</v>
      </c>
      <c r="J39" s="21">
        <v>2</v>
      </c>
      <c r="K39" s="21">
        <v>2</v>
      </c>
      <c r="L39" s="21">
        <v>2</v>
      </c>
      <c r="M39" s="21">
        <f t="shared" si="4"/>
        <v>9</v>
      </c>
      <c r="N39" s="21">
        <v>1</v>
      </c>
      <c r="O39" s="21">
        <f t="shared" si="5"/>
        <v>9</v>
      </c>
      <c r="P39" s="21" t="str">
        <f t="shared" si="6"/>
        <v>Moderado</v>
      </c>
      <c r="Q39" s="22" t="s">
        <v>44</v>
      </c>
      <c r="R39" s="22" t="s">
        <v>44</v>
      </c>
      <c r="S39" s="22" t="s">
        <v>44</v>
      </c>
      <c r="T39" s="22" t="s">
        <v>63</v>
      </c>
      <c r="U39" s="22" t="s">
        <v>59</v>
      </c>
    </row>
    <row r="40" spans="1:21" s="1" customFormat="1" ht="166.5" customHeight="1" x14ac:dyDescent="0.25">
      <c r="A40" s="43"/>
      <c r="B40" s="43"/>
      <c r="C40" s="43"/>
      <c r="D40" s="22" t="s">
        <v>67</v>
      </c>
      <c r="E40" s="22" t="s">
        <v>137</v>
      </c>
      <c r="F40" s="22" t="s">
        <v>138</v>
      </c>
      <c r="G40" s="22" t="s">
        <v>139</v>
      </c>
      <c r="H40" s="22" t="s">
        <v>140</v>
      </c>
      <c r="I40" s="22">
        <v>3</v>
      </c>
      <c r="J40" s="21">
        <v>2</v>
      </c>
      <c r="K40" s="21">
        <v>2</v>
      </c>
      <c r="L40" s="21">
        <v>2</v>
      </c>
      <c r="M40" s="21">
        <f t="shared" si="4"/>
        <v>9</v>
      </c>
      <c r="N40" s="21">
        <v>3</v>
      </c>
      <c r="O40" s="21">
        <f t="shared" si="5"/>
        <v>27</v>
      </c>
      <c r="P40" s="21" t="str">
        <f t="shared" si="6"/>
        <v>Intolerable</v>
      </c>
      <c r="Q40" s="22" t="s">
        <v>44</v>
      </c>
      <c r="R40" s="22" t="s">
        <v>44</v>
      </c>
      <c r="S40" s="22" t="s">
        <v>44</v>
      </c>
      <c r="T40" s="22" t="s">
        <v>141</v>
      </c>
      <c r="U40" s="22" t="s">
        <v>142</v>
      </c>
    </row>
    <row r="41" spans="1:21" s="1" customFormat="1" ht="105.75" customHeight="1" x14ac:dyDescent="0.25">
      <c r="A41" s="43"/>
      <c r="B41" s="43"/>
      <c r="C41" s="43"/>
      <c r="D41" s="22" t="s">
        <v>67</v>
      </c>
      <c r="E41" s="22" t="s">
        <v>68</v>
      </c>
      <c r="F41" s="22" t="s">
        <v>69</v>
      </c>
      <c r="G41" s="22" t="s">
        <v>70</v>
      </c>
      <c r="H41" s="22" t="s">
        <v>43</v>
      </c>
      <c r="I41" s="22">
        <v>3</v>
      </c>
      <c r="J41" s="21">
        <v>3</v>
      </c>
      <c r="K41" s="21">
        <v>2</v>
      </c>
      <c r="L41" s="21">
        <v>2</v>
      </c>
      <c r="M41" s="21">
        <f t="shared" si="4"/>
        <v>10</v>
      </c>
      <c r="N41" s="21">
        <v>1</v>
      </c>
      <c r="O41" s="21">
        <f t="shared" si="5"/>
        <v>10</v>
      </c>
      <c r="P41" s="21" t="str">
        <f t="shared" si="6"/>
        <v>Moderado</v>
      </c>
      <c r="Q41" s="22" t="s">
        <v>44</v>
      </c>
      <c r="R41" s="22" t="s">
        <v>44</v>
      </c>
      <c r="S41" s="22" t="s">
        <v>44</v>
      </c>
      <c r="T41" s="22" t="s">
        <v>46</v>
      </c>
      <c r="U41" s="22" t="s">
        <v>44</v>
      </c>
    </row>
    <row r="42" spans="1:21" s="1" customFormat="1" ht="148.5" customHeight="1" x14ac:dyDescent="0.25">
      <c r="A42" s="43"/>
      <c r="B42" s="43"/>
      <c r="C42" s="43"/>
      <c r="D42" s="22" t="s">
        <v>67</v>
      </c>
      <c r="E42" s="22" t="s">
        <v>143</v>
      </c>
      <c r="F42" s="22" t="s">
        <v>144</v>
      </c>
      <c r="G42" s="22" t="s">
        <v>139</v>
      </c>
      <c r="H42" s="22" t="s">
        <v>123</v>
      </c>
      <c r="I42" s="22">
        <v>3</v>
      </c>
      <c r="J42" s="21">
        <v>3</v>
      </c>
      <c r="K42" s="21">
        <v>3</v>
      </c>
      <c r="L42" s="21">
        <v>1</v>
      </c>
      <c r="M42" s="21">
        <f t="shared" si="4"/>
        <v>10</v>
      </c>
      <c r="N42" s="21">
        <v>3</v>
      </c>
      <c r="O42" s="21">
        <f t="shared" si="5"/>
        <v>30</v>
      </c>
      <c r="P42" s="21" t="str">
        <f t="shared" si="6"/>
        <v>Intolerable</v>
      </c>
      <c r="Q42" s="22" t="s">
        <v>44</v>
      </c>
      <c r="R42" s="22" t="s">
        <v>44</v>
      </c>
      <c r="S42" s="22" t="s">
        <v>145</v>
      </c>
      <c r="T42" s="22" t="s">
        <v>146</v>
      </c>
      <c r="U42" s="22" t="s">
        <v>142</v>
      </c>
    </row>
    <row r="43" spans="1:21" s="1" customFormat="1" ht="123" customHeight="1" x14ac:dyDescent="0.25">
      <c r="A43" s="43"/>
      <c r="B43" s="43"/>
      <c r="C43" s="43"/>
      <c r="D43" s="22" t="s">
        <v>67</v>
      </c>
      <c r="E43" s="22" t="s">
        <v>147</v>
      </c>
      <c r="F43" s="22" t="s">
        <v>148</v>
      </c>
      <c r="G43" s="22" t="s">
        <v>139</v>
      </c>
      <c r="H43" s="22" t="s">
        <v>43</v>
      </c>
      <c r="I43" s="22">
        <v>3</v>
      </c>
      <c r="J43" s="21">
        <v>2</v>
      </c>
      <c r="K43" s="21">
        <v>2</v>
      </c>
      <c r="L43" s="21">
        <v>1</v>
      </c>
      <c r="M43" s="21">
        <f t="shared" si="4"/>
        <v>8</v>
      </c>
      <c r="N43" s="21">
        <v>3</v>
      </c>
      <c r="O43" s="21">
        <f t="shared" si="5"/>
        <v>24</v>
      </c>
      <c r="P43" s="21" t="str">
        <f t="shared" si="6"/>
        <v>Importante</v>
      </c>
      <c r="Q43" s="22" t="s">
        <v>44</v>
      </c>
      <c r="R43" s="22" t="s">
        <v>44</v>
      </c>
      <c r="S43" s="22" t="s">
        <v>44</v>
      </c>
      <c r="T43" s="22" t="s">
        <v>141</v>
      </c>
      <c r="U43" s="22" t="s">
        <v>142</v>
      </c>
    </row>
    <row r="44" spans="1:21" s="1" customFormat="1" ht="111.75" customHeight="1" x14ac:dyDescent="0.25">
      <c r="A44" s="43">
        <v>2</v>
      </c>
      <c r="B44" s="43" t="s">
        <v>134</v>
      </c>
      <c r="C44" s="43" t="s">
        <v>14</v>
      </c>
      <c r="D44" s="22" t="s">
        <v>71</v>
      </c>
      <c r="E44" s="22" t="s">
        <v>72</v>
      </c>
      <c r="F44" s="22" t="s">
        <v>73</v>
      </c>
      <c r="G44" s="22" t="s">
        <v>74</v>
      </c>
      <c r="H44" s="22" t="s">
        <v>43</v>
      </c>
      <c r="I44" s="22">
        <v>3</v>
      </c>
      <c r="J44" s="21">
        <v>3</v>
      </c>
      <c r="K44" s="21">
        <v>3</v>
      </c>
      <c r="L44" s="21">
        <v>2</v>
      </c>
      <c r="M44" s="21">
        <f t="shared" si="4"/>
        <v>11</v>
      </c>
      <c r="N44" s="21">
        <v>1</v>
      </c>
      <c r="O44" s="21">
        <f t="shared" si="5"/>
        <v>11</v>
      </c>
      <c r="P44" s="21" t="str">
        <f t="shared" si="6"/>
        <v>Moderado</v>
      </c>
      <c r="Q44" s="22" t="s">
        <v>44</v>
      </c>
      <c r="R44" s="22" t="s">
        <v>44</v>
      </c>
      <c r="S44" s="22" t="s">
        <v>44</v>
      </c>
      <c r="T44" s="22" t="s">
        <v>46</v>
      </c>
      <c r="U44" s="22" t="s">
        <v>75</v>
      </c>
    </row>
    <row r="45" spans="1:21" s="1" customFormat="1" ht="165.75" customHeight="1" x14ac:dyDescent="0.25">
      <c r="A45" s="43"/>
      <c r="B45" s="43"/>
      <c r="C45" s="43"/>
      <c r="D45" s="22" t="s">
        <v>71</v>
      </c>
      <c r="E45" s="22" t="s">
        <v>72</v>
      </c>
      <c r="F45" s="22" t="s">
        <v>149</v>
      </c>
      <c r="G45" s="22" t="s">
        <v>77</v>
      </c>
      <c r="H45" s="22" t="s">
        <v>78</v>
      </c>
      <c r="I45" s="22">
        <v>3</v>
      </c>
      <c r="J45" s="21">
        <v>3</v>
      </c>
      <c r="K45" s="21">
        <v>3</v>
      </c>
      <c r="L45" s="21">
        <v>2</v>
      </c>
      <c r="M45" s="21">
        <f t="shared" si="4"/>
        <v>11</v>
      </c>
      <c r="N45" s="21">
        <v>2</v>
      </c>
      <c r="O45" s="21">
        <f t="shared" si="5"/>
        <v>22</v>
      </c>
      <c r="P45" s="21" t="str">
        <f t="shared" si="6"/>
        <v>Importante</v>
      </c>
      <c r="Q45" s="22" t="s">
        <v>44</v>
      </c>
      <c r="R45" s="22" t="s">
        <v>44</v>
      </c>
      <c r="S45" s="22" t="s">
        <v>44</v>
      </c>
      <c r="T45" s="22" t="s">
        <v>79</v>
      </c>
      <c r="U45" s="22" t="s">
        <v>80</v>
      </c>
    </row>
    <row r="46" spans="1:21" s="1" customFormat="1" ht="183" customHeight="1" x14ac:dyDescent="0.25">
      <c r="A46" s="43"/>
      <c r="B46" s="43"/>
      <c r="C46" s="43"/>
      <c r="D46" s="22" t="s">
        <v>71</v>
      </c>
      <c r="E46" s="22" t="s">
        <v>81</v>
      </c>
      <c r="F46" s="22" t="s">
        <v>82</v>
      </c>
      <c r="G46" s="22" t="s">
        <v>83</v>
      </c>
      <c r="H46" s="22" t="s">
        <v>84</v>
      </c>
      <c r="I46" s="22">
        <v>3</v>
      </c>
      <c r="J46" s="21">
        <v>2</v>
      </c>
      <c r="K46" s="21">
        <v>3</v>
      </c>
      <c r="L46" s="21">
        <v>3</v>
      </c>
      <c r="M46" s="21">
        <f t="shared" si="4"/>
        <v>11</v>
      </c>
      <c r="N46" s="21">
        <v>3</v>
      </c>
      <c r="O46" s="21">
        <f t="shared" si="5"/>
        <v>33</v>
      </c>
      <c r="P46" s="21" t="str">
        <f t="shared" si="6"/>
        <v>Intolerable</v>
      </c>
      <c r="Q46" s="22" t="s">
        <v>44</v>
      </c>
      <c r="R46" s="22" t="s">
        <v>44</v>
      </c>
      <c r="S46" s="22" t="s">
        <v>44</v>
      </c>
      <c r="T46" s="22" t="s">
        <v>85</v>
      </c>
      <c r="U46" s="22" t="s">
        <v>80</v>
      </c>
    </row>
    <row r="47" spans="1:21" s="1" customFormat="1" ht="155.25" customHeight="1" x14ac:dyDescent="0.25">
      <c r="A47" s="43"/>
      <c r="B47" s="43"/>
      <c r="C47" s="43"/>
      <c r="D47" s="22" t="s">
        <v>71</v>
      </c>
      <c r="E47" s="22" t="s">
        <v>150</v>
      </c>
      <c r="F47" s="22" t="s">
        <v>151</v>
      </c>
      <c r="G47" s="22" t="s">
        <v>152</v>
      </c>
      <c r="H47" s="22" t="s">
        <v>78</v>
      </c>
      <c r="I47" s="22">
        <v>3</v>
      </c>
      <c r="J47" s="21">
        <v>3</v>
      </c>
      <c r="K47" s="21">
        <v>3</v>
      </c>
      <c r="L47" s="21">
        <v>2</v>
      </c>
      <c r="M47" s="21">
        <f t="shared" si="4"/>
        <v>11</v>
      </c>
      <c r="N47" s="21">
        <v>2</v>
      </c>
      <c r="O47" s="21">
        <f t="shared" si="5"/>
        <v>22</v>
      </c>
      <c r="P47" s="21" t="str">
        <f t="shared" si="6"/>
        <v>Importante</v>
      </c>
      <c r="Q47" s="22" t="s">
        <v>44</v>
      </c>
      <c r="R47" s="22" t="s">
        <v>44</v>
      </c>
      <c r="S47" s="22" t="s">
        <v>44</v>
      </c>
      <c r="T47" s="22" t="s">
        <v>153</v>
      </c>
      <c r="U47" s="22" t="s">
        <v>154</v>
      </c>
    </row>
    <row r="48" spans="1:21" s="1" customFormat="1" ht="150" customHeight="1" x14ac:dyDescent="0.25">
      <c r="A48" s="43"/>
      <c r="B48" s="43"/>
      <c r="C48" s="43"/>
      <c r="D48" s="22" t="s">
        <v>103</v>
      </c>
      <c r="E48" s="22" t="s">
        <v>112</v>
      </c>
      <c r="F48" s="22" t="s">
        <v>113</v>
      </c>
      <c r="G48" s="22" t="s">
        <v>114</v>
      </c>
      <c r="H48" s="22" t="s">
        <v>78</v>
      </c>
      <c r="I48" s="22">
        <v>3</v>
      </c>
      <c r="J48" s="21">
        <v>3</v>
      </c>
      <c r="K48" s="21">
        <v>2</v>
      </c>
      <c r="L48" s="21">
        <v>3</v>
      </c>
      <c r="M48" s="21">
        <f t="shared" si="4"/>
        <v>11</v>
      </c>
      <c r="N48" s="21">
        <v>2</v>
      </c>
      <c r="O48" s="21">
        <f t="shared" si="5"/>
        <v>22</v>
      </c>
      <c r="P48" s="21" t="str">
        <f t="shared" si="6"/>
        <v>Importante</v>
      </c>
      <c r="Q48" s="22" t="s">
        <v>44</v>
      </c>
      <c r="R48" s="22" t="s">
        <v>44</v>
      </c>
      <c r="S48" s="22" t="s">
        <v>115</v>
      </c>
      <c r="T48" s="22" t="s">
        <v>155</v>
      </c>
      <c r="U48" s="22" t="s">
        <v>44</v>
      </c>
    </row>
    <row r="49" spans="1:21" s="1" customFormat="1" ht="144" customHeight="1" x14ac:dyDescent="0.25">
      <c r="A49" s="43"/>
      <c r="B49" s="43"/>
      <c r="C49" s="43"/>
      <c r="D49" s="22" t="s">
        <v>103</v>
      </c>
      <c r="E49" s="22" t="s">
        <v>117</v>
      </c>
      <c r="F49" s="22" t="s">
        <v>118</v>
      </c>
      <c r="G49" s="22" t="s">
        <v>119</v>
      </c>
      <c r="H49" s="22" t="s">
        <v>78</v>
      </c>
      <c r="I49" s="22">
        <v>3</v>
      </c>
      <c r="J49" s="21">
        <v>3</v>
      </c>
      <c r="K49" s="21">
        <v>2</v>
      </c>
      <c r="L49" s="21">
        <v>2</v>
      </c>
      <c r="M49" s="21">
        <f t="shared" si="4"/>
        <v>10</v>
      </c>
      <c r="N49" s="21">
        <v>1</v>
      </c>
      <c r="O49" s="21">
        <f t="shared" si="5"/>
        <v>10</v>
      </c>
      <c r="P49" s="21" t="str">
        <f t="shared" si="6"/>
        <v>Moderado</v>
      </c>
      <c r="Q49" s="22" t="s">
        <v>44</v>
      </c>
      <c r="R49" s="22" t="s">
        <v>44</v>
      </c>
      <c r="S49" s="22" t="s">
        <v>44</v>
      </c>
      <c r="T49" s="22" t="s">
        <v>108</v>
      </c>
      <c r="U49" s="22" t="s">
        <v>44</v>
      </c>
    </row>
    <row r="50" spans="1:21" s="1" customFormat="1" ht="147.75" customHeight="1" x14ac:dyDescent="0.25">
      <c r="A50" s="43"/>
      <c r="B50" s="43"/>
      <c r="C50" s="43"/>
      <c r="D50" s="22" t="s">
        <v>71</v>
      </c>
      <c r="E50" s="22" t="s">
        <v>120</v>
      </c>
      <c r="F50" s="22" t="s">
        <v>121</v>
      </c>
      <c r="G50" s="22" t="s">
        <v>122</v>
      </c>
      <c r="H50" s="22" t="s">
        <v>123</v>
      </c>
      <c r="I50" s="22">
        <v>3</v>
      </c>
      <c r="J50" s="21">
        <v>3</v>
      </c>
      <c r="K50" s="21">
        <v>2</v>
      </c>
      <c r="L50" s="21">
        <v>1</v>
      </c>
      <c r="M50" s="21">
        <f t="shared" si="4"/>
        <v>9</v>
      </c>
      <c r="N50" s="21">
        <v>1</v>
      </c>
      <c r="O50" s="21">
        <f t="shared" si="5"/>
        <v>9</v>
      </c>
      <c r="P50" s="21" t="str">
        <f t="shared" si="6"/>
        <v>Moderado</v>
      </c>
      <c r="Q50" s="22" t="s">
        <v>44</v>
      </c>
      <c r="R50" s="22" t="s">
        <v>44</v>
      </c>
      <c r="S50" s="22" t="s">
        <v>44</v>
      </c>
      <c r="T50" s="22" t="s">
        <v>124</v>
      </c>
      <c r="U50" s="22" t="s">
        <v>44</v>
      </c>
    </row>
    <row r="51" spans="1:21" s="1" customFormat="1" ht="147.75" customHeight="1" x14ac:dyDescent="0.25">
      <c r="A51" s="43"/>
      <c r="B51" s="43"/>
      <c r="C51" s="43"/>
      <c r="D51" s="22" t="s">
        <v>71</v>
      </c>
      <c r="E51" s="22" t="s">
        <v>125</v>
      </c>
      <c r="F51" s="22" t="s">
        <v>126</v>
      </c>
      <c r="G51" s="22" t="s">
        <v>127</v>
      </c>
      <c r="H51" s="22" t="s">
        <v>123</v>
      </c>
      <c r="I51" s="22">
        <v>3</v>
      </c>
      <c r="J51" s="21">
        <v>3</v>
      </c>
      <c r="K51" s="21">
        <v>2</v>
      </c>
      <c r="L51" s="21">
        <v>2</v>
      </c>
      <c r="M51" s="21">
        <f t="shared" si="4"/>
        <v>10</v>
      </c>
      <c r="N51" s="21">
        <v>3</v>
      </c>
      <c r="O51" s="21">
        <f t="shared" si="5"/>
        <v>30</v>
      </c>
      <c r="P51" s="21" t="str">
        <f t="shared" si="6"/>
        <v>Intolerable</v>
      </c>
      <c r="Q51" s="22" t="s">
        <v>44</v>
      </c>
      <c r="R51" s="22" t="s">
        <v>44</v>
      </c>
      <c r="S51" s="22" t="s">
        <v>44</v>
      </c>
      <c r="T51" s="22" t="s">
        <v>124</v>
      </c>
      <c r="U51" s="22" t="s">
        <v>44</v>
      </c>
    </row>
    <row r="52" spans="1:21" s="1" customFormat="1" ht="147.75" customHeight="1" x14ac:dyDescent="0.25">
      <c r="A52" s="43">
        <v>2</v>
      </c>
      <c r="B52" s="43" t="s">
        <v>134</v>
      </c>
      <c r="C52" s="43" t="s">
        <v>14</v>
      </c>
      <c r="D52" s="22" t="s">
        <v>71</v>
      </c>
      <c r="E52" s="22" t="s">
        <v>131</v>
      </c>
      <c r="F52" s="22" t="s">
        <v>132</v>
      </c>
      <c r="G52" s="22" t="s">
        <v>133</v>
      </c>
      <c r="H52" s="22" t="s">
        <v>123</v>
      </c>
      <c r="I52" s="22">
        <v>3</v>
      </c>
      <c r="J52" s="21">
        <v>3</v>
      </c>
      <c r="K52" s="21">
        <v>2</v>
      </c>
      <c r="L52" s="21">
        <v>1</v>
      </c>
      <c r="M52" s="21">
        <f t="shared" si="4"/>
        <v>9</v>
      </c>
      <c r="N52" s="21">
        <v>3</v>
      </c>
      <c r="O52" s="21">
        <f t="shared" si="5"/>
        <v>27</v>
      </c>
      <c r="P52" s="21" t="str">
        <f t="shared" si="6"/>
        <v>Intolerable</v>
      </c>
      <c r="Q52" s="22" t="s">
        <v>44</v>
      </c>
      <c r="R52" s="22" t="s">
        <v>44</v>
      </c>
      <c r="S52" s="22" t="s">
        <v>44</v>
      </c>
      <c r="T52" s="22" t="s">
        <v>124</v>
      </c>
      <c r="U52" s="22" t="s">
        <v>44</v>
      </c>
    </row>
    <row r="53" spans="1:21" s="1" customFormat="1" ht="170.25" customHeight="1" x14ac:dyDescent="0.25">
      <c r="A53" s="43"/>
      <c r="B53" s="43"/>
      <c r="C53" s="43"/>
      <c r="D53" s="22" t="s">
        <v>71</v>
      </c>
      <c r="E53" s="22" t="s">
        <v>128</v>
      </c>
      <c r="F53" s="22" t="s">
        <v>129</v>
      </c>
      <c r="G53" s="22" t="s">
        <v>127</v>
      </c>
      <c r="H53" s="22" t="s">
        <v>123</v>
      </c>
      <c r="I53" s="22">
        <v>3</v>
      </c>
      <c r="J53" s="21">
        <v>3</v>
      </c>
      <c r="K53" s="21">
        <v>2</v>
      </c>
      <c r="L53" s="21">
        <v>1</v>
      </c>
      <c r="M53" s="21">
        <f t="shared" si="4"/>
        <v>9</v>
      </c>
      <c r="N53" s="21">
        <v>3</v>
      </c>
      <c r="O53" s="21">
        <f t="shared" si="5"/>
        <v>27</v>
      </c>
      <c r="P53" s="21" t="str">
        <f t="shared" si="6"/>
        <v>Intolerable</v>
      </c>
      <c r="Q53" s="22" t="s">
        <v>44</v>
      </c>
      <c r="R53" s="22" t="s">
        <v>44</v>
      </c>
      <c r="S53" s="22" t="s">
        <v>44</v>
      </c>
      <c r="T53" s="22" t="s">
        <v>130</v>
      </c>
      <c r="U53" s="22" t="s">
        <v>44</v>
      </c>
    </row>
    <row r="54" spans="1:21" s="1" customFormat="1" ht="94.5" customHeight="1" x14ac:dyDescent="0.25">
      <c r="A54" s="43">
        <v>3</v>
      </c>
      <c r="B54" s="43" t="s">
        <v>156</v>
      </c>
      <c r="C54" s="43" t="s">
        <v>14</v>
      </c>
      <c r="D54" s="22" t="s">
        <v>39</v>
      </c>
      <c r="E54" s="22" t="s">
        <v>40</v>
      </c>
      <c r="F54" s="22" t="s">
        <v>41</v>
      </c>
      <c r="G54" s="22" t="s">
        <v>42</v>
      </c>
      <c r="H54" s="22" t="s">
        <v>43</v>
      </c>
      <c r="I54" s="22">
        <v>3</v>
      </c>
      <c r="J54" s="21">
        <v>2</v>
      </c>
      <c r="K54" s="21">
        <v>2</v>
      </c>
      <c r="L54" s="21">
        <v>2</v>
      </c>
      <c r="M54" s="21">
        <f t="shared" si="4"/>
        <v>9</v>
      </c>
      <c r="N54" s="21">
        <v>2</v>
      </c>
      <c r="O54" s="21">
        <f t="shared" si="5"/>
        <v>18</v>
      </c>
      <c r="P54" s="21" t="str">
        <f t="shared" si="6"/>
        <v>Importante</v>
      </c>
      <c r="Q54" s="22" t="s">
        <v>44</v>
      </c>
      <c r="R54" s="22" t="s">
        <v>44</v>
      </c>
      <c r="S54" s="22" t="s">
        <v>45</v>
      </c>
      <c r="T54" s="22" t="s">
        <v>46</v>
      </c>
      <c r="U54" s="22" t="s">
        <v>44</v>
      </c>
    </row>
    <row r="55" spans="1:21" s="1" customFormat="1" ht="94.5" customHeight="1" x14ac:dyDescent="0.25">
      <c r="A55" s="43"/>
      <c r="B55" s="43"/>
      <c r="C55" s="43"/>
      <c r="D55" s="22" t="s">
        <v>39</v>
      </c>
      <c r="E55" s="22" t="s">
        <v>157</v>
      </c>
      <c r="F55" s="22" t="s">
        <v>158</v>
      </c>
      <c r="G55" s="22" t="s">
        <v>42</v>
      </c>
      <c r="H55" s="22" t="s">
        <v>43</v>
      </c>
      <c r="I55" s="22">
        <v>3</v>
      </c>
      <c r="J55" s="21">
        <v>3</v>
      </c>
      <c r="K55" s="21">
        <v>2</v>
      </c>
      <c r="L55" s="21">
        <v>1</v>
      </c>
      <c r="M55" s="21">
        <f t="shared" ref="M55:M98" si="10">SUM(I55:L55)</f>
        <v>9</v>
      </c>
      <c r="N55" s="21">
        <v>2</v>
      </c>
      <c r="O55" s="21">
        <f t="shared" si="5"/>
        <v>18</v>
      </c>
      <c r="P55" s="21" t="str">
        <f t="shared" si="6"/>
        <v>Importante</v>
      </c>
      <c r="Q55" s="22" t="s">
        <v>44</v>
      </c>
      <c r="R55" s="22" t="s">
        <v>44</v>
      </c>
      <c r="S55" s="22" t="s">
        <v>52</v>
      </c>
      <c r="T55" s="22" t="s">
        <v>48</v>
      </c>
      <c r="U55" s="22" t="s">
        <v>44</v>
      </c>
    </row>
    <row r="56" spans="1:21" s="1" customFormat="1" ht="94.5" customHeight="1" x14ac:dyDescent="0.25">
      <c r="A56" s="43"/>
      <c r="B56" s="43"/>
      <c r="C56" s="43"/>
      <c r="D56" s="22" t="s">
        <v>39</v>
      </c>
      <c r="E56" s="22" t="s">
        <v>159</v>
      </c>
      <c r="F56" s="22" t="s">
        <v>160</v>
      </c>
      <c r="G56" s="22" t="s">
        <v>42</v>
      </c>
      <c r="H56" s="22" t="s">
        <v>43</v>
      </c>
      <c r="I56" s="22">
        <v>3</v>
      </c>
      <c r="J56" s="21">
        <v>3</v>
      </c>
      <c r="K56" s="21">
        <v>2</v>
      </c>
      <c r="L56" s="21">
        <v>1</v>
      </c>
      <c r="M56" s="21">
        <f t="shared" si="10"/>
        <v>9</v>
      </c>
      <c r="N56" s="21">
        <v>2</v>
      </c>
      <c r="O56" s="21">
        <f t="shared" si="5"/>
        <v>18</v>
      </c>
      <c r="P56" s="21" t="str">
        <f t="shared" si="6"/>
        <v>Importante</v>
      </c>
      <c r="Q56" s="22" t="s">
        <v>44</v>
      </c>
      <c r="R56" s="22" t="s">
        <v>44</v>
      </c>
      <c r="S56" s="22" t="s">
        <v>44</v>
      </c>
      <c r="T56" s="22" t="s">
        <v>48</v>
      </c>
      <c r="U56" s="22" t="s">
        <v>49</v>
      </c>
    </row>
    <row r="57" spans="1:21" s="1" customFormat="1" ht="177" customHeight="1" x14ac:dyDescent="0.25">
      <c r="A57" s="43"/>
      <c r="B57" s="43"/>
      <c r="C57" s="43"/>
      <c r="D57" s="22" t="s">
        <v>53</v>
      </c>
      <c r="E57" s="22" t="s">
        <v>60</v>
      </c>
      <c r="F57" s="22" t="s">
        <v>61</v>
      </c>
      <c r="G57" s="22" t="s">
        <v>62</v>
      </c>
      <c r="H57" s="22" t="s">
        <v>43</v>
      </c>
      <c r="I57" s="22">
        <v>3</v>
      </c>
      <c r="J57" s="21">
        <v>2</v>
      </c>
      <c r="K57" s="21">
        <v>2</v>
      </c>
      <c r="L57" s="21">
        <v>2</v>
      </c>
      <c r="M57" s="21">
        <f t="shared" si="10"/>
        <v>9</v>
      </c>
      <c r="N57" s="21">
        <v>2</v>
      </c>
      <c r="O57" s="21">
        <f t="shared" si="5"/>
        <v>18</v>
      </c>
      <c r="P57" s="21" t="str">
        <f t="shared" si="6"/>
        <v>Importante</v>
      </c>
      <c r="Q57" s="22" t="s">
        <v>44</v>
      </c>
      <c r="R57" s="22" t="s">
        <v>44</v>
      </c>
      <c r="S57" s="22" t="s">
        <v>44</v>
      </c>
      <c r="T57" s="22" t="s">
        <v>63</v>
      </c>
      <c r="U57" s="22" t="s">
        <v>59</v>
      </c>
    </row>
    <row r="58" spans="1:21" s="1" customFormat="1" ht="177" customHeight="1" x14ac:dyDescent="0.25">
      <c r="A58" s="43"/>
      <c r="B58" s="43"/>
      <c r="C58" s="43"/>
      <c r="D58" s="22" t="s">
        <v>53</v>
      </c>
      <c r="E58" s="22" t="s">
        <v>161</v>
      </c>
      <c r="F58" s="22" t="s">
        <v>162</v>
      </c>
      <c r="G58" s="22" t="s">
        <v>56</v>
      </c>
      <c r="H58" s="22" t="s">
        <v>43</v>
      </c>
      <c r="I58" s="22">
        <v>3</v>
      </c>
      <c r="J58" s="21">
        <v>3</v>
      </c>
      <c r="K58" s="21">
        <v>2</v>
      </c>
      <c r="L58" s="21">
        <v>3</v>
      </c>
      <c r="M58" s="21">
        <f t="shared" si="10"/>
        <v>11</v>
      </c>
      <c r="N58" s="21">
        <v>2</v>
      </c>
      <c r="O58" s="21">
        <f t="shared" si="5"/>
        <v>22</v>
      </c>
      <c r="P58" s="21" t="str">
        <f t="shared" si="6"/>
        <v>Importante</v>
      </c>
      <c r="Q58" s="22" t="s">
        <v>44</v>
      </c>
      <c r="R58" s="22" t="s">
        <v>44</v>
      </c>
      <c r="S58" s="22" t="s">
        <v>44</v>
      </c>
      <c r="T58" s="22" t="s">
        <v>63</v>
      </c>
      <c r="U58" s="22" t="s">
        <v>59</v>
      </c>
    </row>
    <row r="59" spans="1:21" s="1" customFormat="1" ht="136.5" customHeight="1" x14ac:dyDescent="0.25">
      <c r="A59" s="43"/>
      <c r="B59" s="43"/>
      <c r="C59" s="43"/>
      <c r="D59" s="22" t="s">
        <v>71</v>
      </c>
      <c r="E59" s="22" t="s">
        <v>72</v>
      </c>
      <c r="F59" s="22" t="s">
        <v>76</v>
      </c>
      <c r="G59" s="22" t="s">
        <v>77</v>
      </c>
      <c r="H59" s="22" t="s">
        <v>78</v>
      </c>
      <c r="I59" s="22">
        <v>3</v>
      </c>
      <c r="J59" s="21">
        <v>3</v>
      </c>
      <c r="K59" s="21">
        <v>3</v>
      </c>
      <c r="L59" s="21">
        <v>2</v>
      </c>
      <c r="M59" s="21">
        <f t="shared" si="10"/>
        <v>11</v>
      </c>
      <c r="N59" s="21">
        <v>2</v>
      </c>
      <c r="O59" s="21">
        <f t="shared" si="5"/>
        <v>22</v>
      </c>
      <c r="P59" s="21" t="str">
        <f t="shared" si="6"/>
        <v>Importante</v>
      </c>
      <c r="Q59" s="22" t="s">
        <v>44</v>
      </c>
      <c r="R59" s="22" t="s">
        <v>44</v>
      </c>
      <c r="S59" s="22" t="s">
        <v>44</v>
      </c>
      <c r="T59" s="22" t="s">
        <v>79</v>
      </c>
      <c r="U59" s="22" t="s">
        <v>80</v>
      </c>
    </row>
    <row r="60" spans="1:21" s="1" customFormat="1" ht="94.5" customHeight="1" x14ac:dyDescent="0.25">
      <c r="A60" s="43"/>
      <c r="B60" s="43"/>
      <c r="C60" s="43"/>
      <c r="D60" s="22" t="s">
        <v>71</v>
      </c>
      <c r="E60" s="22" t="s">
        <v>72</v>
      </c>
      <c r="F60" s="22" t="s">
        <v>73</v>
      </c>
      <c r="G60" s="22" t="s">
        <v>74</v>
      </c>
      <c r="H60" s="22" t="s">
        <v>43</v>
      </c>
      <c r="I60" s="22">
        <v>3</v>
      </c>
      <c r="J60" s="21">
        <v>3</v>
      </c>
      <c r="K60" s="21">
        <v>3</v>
      </c>
      <c r="L60" s="21">
        <v>2</v>
      </c>
      <c r="M60" s="21">
        <f t="shared" si="10"/>
        <v>11</v>
      </c>
      <c r="N60" s="21">
        <v>1</v>
      </c>
      <c r="O60" s="21">
        <f t="shared" si="5"/>
        <v>11</v>
      </c>
      <c r="P60" s="21" t="str">
        <f t="shared" si="6"/>
        <v>Moderado</v>
      </c>
      <c r="Q60" s="22" t="s">
        <v>44</v>
      </c>
      <c r="R60" s="22" t="s">
        <v>44</v>
      </c>
      <c r="S60" s="22" t="s">
        <v>44</v>
      </c>
      <c r="T60" s="22" t="s">
        <v>46</v>
      </c>
      <c r="U60" s="22" t="s">
        <v>75</v>
      </c>
    </row>
    <row r="61" spans="1:21" s="1" customFormat="1" ht="163.5" customHeight="1" x14ac:dyDescent="0.25">
      <c r="A61" s="43">
        <v>3</v>
      </c>
      <c r="B61" s="43" t="s">
        <v>156</v>
      </c>
      <c r="C61" s="43" t="s">
        <v>14</v>
      </c>
      <c r="D61" s="22" t="s">
        <v>71</v>
      </c>
      <c r="E61" s="22" t="s">
        <v>81</v>
      </c>
      <c r="F61" s="22" t="s">
        <v>82</v>
      </c>
      <c r="G61" s="22" t="s">
        <v>83</v>
      </c>
      <c r="H61" s="22" t="s">
        <v>84</v>
      </c>
      <c r="I61" s="22">
        <v>3</v>
      </c>
      <c r="J61" s="21">
        <v>3</v>
      </c>
      <c r="K61" s="21">
        <v>3</v>
      </c>
      <c r="L61" s="21">
        <v>3</v>
      </c>
      <c r="M61" s="21">
        <f t="shared" si="10"/>
        <v>12</v>
      </c>
      <c r="N61" s="21">
        <v>3</v>
      </c>
      <c r="O61" s="21">
        <f t="shared" si="5"/>
        <v>36</v>
      </c>
      <c r="P61" s="21" t="str">
        <f t="shared" si="6"/>
        <v>Intolerable</v>
      </c>
      <c r="Q61" s="22" t="s">
        <v>44</v>
      </c>
      <c r="R61" s="22" t="s">
        <v>44</v>
      </c>
      <c r="S61" s="22" t="s">
        <v>44</v>
      </c>
      <c r="T61" s="22" t="s">
        <v>85</v>
      </c>
      <c r="U61" s="22" t="s">
        <v>80</v>
      </c>
    </row>
    <row r="62" spans="1:21" s="1" customFormat="1" ht="136.5" customHeight="1" x14ac:dyDescent="0.25">
      <c r="A62" s="43"/>
      <c r="B62" s="43"/>
      <c r="C62" s="43"/>
      <c r="D62" s="22" t="s">
        <v>71</v>
      </c>
      <c r="E62" s="22" t="s">
        <v>163</v>
      </c>
      <c r="F62" s="22" t="s">
        <v>164</v>
      </c>
      <c r="G62" s="22" t="s">
        <v>152</v>
      </c>
      <c r="H62" s="22" t="s">
        <v>78</v>
      </c>
      <c r="I62" s="22">
        <v>3</v>
      </c>
      <c r="J62" s="21">
        <v>3</v>
      </c>
      <c r="K62" s="21">
        <v>3</v>
      </c>
      <c r="L62" s="21">
        <v>3</v>
      </c>
      <c r="M62" s="21">
        <f t="shared" si="10"/>
        <v>12</v>
      </c>
      <c r="N62" s="21">
        <v>2</v>
      </c>
      <c r="O62" s="21">
        <f t="shared" si="5"/>
        <v>24</v>
      </c>
      <c r="P62" s="21" t="str">
        <f t="shared" si="6"/>
        <v>Importante</v>
      </c>
      <c r="Q62" s="22" t="s">
        <v>44</v>
      </c>
      <c r="R62" s="22" t="s">
        <v>44</v>
      </c>
      <c r="S62" s="22" t="s">
        <v>44</v>
      </c>
      <c r="T62" s="22" t="s">
        <v>153</v>
      </c>
      <c r="U62" s="22" t="s">
        <v>154</v>
      </c>
    </row>
    <row r="63" spans="1:21" s="1" customFormat="1" ht="108" customHeight="1" x14ac:dyDescent="0.25">
      <c r="A63" s="43"/>
      <c r="B63" s="43"/>
      <c r="C63" s="43"/>
      <c r="D63" s="22" t="s">
        <v>86</v>
      </c>
      <c r="E63" s="22" t="s">
        <v>87</v>
      </c>
      <c r="F63" s="22" t="s">
        <v>88</v>
      </c>
      <c r="G63" s="22" t="s">
        <v>89</v>
      </c>
      <c r="H63" s="22" t="s">
        <v>96</v>
      </c>
      <c r="I63" s="22">
        <v>3</v>
      </c>
      <c r="J63" s="21">
        <v>3</v>
      </c>
      <c r="K63" s="21">
        <v>2</v>
      </c>
      <c r="L63" s="21">
        <v>3</v>
      </c>
      <c r="M63" s="21">
        <f t="shared" si="10"/>
        <v>11</v>
      </c>
      <c r="N63" s="21">
        <v>1</v>
      </c>
      <c r="O63" s="21">
        <f t="shared" si="5"/>
        <v>11</v>
      </c>
      <c r="P63" s="21" t="str">
        <f t="shared" si="6"/>
        <v>Moderado</v>
      </c>
      <c r="Q63" s="22" t="s">
        <v>44</v>
      </c>
      <c r="R63" s="22" t="s">
        <v>44</v>
      </c>
      <c r="S63" s="22" t="s">
        <v>90</v>
      </c>
      <c r="T63" s="22" t="s">
        <v>91</v>
      </c>
      <c r="U63" s="22" t="s">
        <v>92</v>
      </c>
    </row>
    <row r="64" spans="1:21" s="1" customFormat="1" ht="108" customHeight="1" x14ac:dyDescent="0.25">
      <c r="A64" s="43"/>
      <c r="B64" s="43"/>
      <c r="C64" s="43"/>
      <c r="D64" s="22" t="s">
        <v>86</v>
      </c>
      <c r="E64" s="22" t="s">
        <v>98</v>
      </c>
      <c r="F64" s="22" t="s">
        <v>95</v>
      </c>
      <c r="G64" s="22" t="s">
        <v>89</v>
      </c>
      <c r="H64" s="22" t="s">
        <v>96</v>
      </c>
      <c r="I64" s="22">
        <v>3</v>
      </c>
      <c r="J64" s="21">
        <v>3</v>
      </c>
      <c r="K64" s="21">
        <v>2</v>
      </c>
      <c r="L64" s="21">
        <v>3</v>
      </c>
      <c r="M64" s="21">
        <f t="shared" si="10"/>
        <v>11</v>
      </c>
      <c r="N64" s="21">
        <v>1</v>
      </c>
      <c r="O64" s="21">
        <f t="shared" si="5"/>
        <v>11</v>
      </c>
      <c r="P64" s="21" t="str">
        <f t="shared" si="6"/>
        <v>Moderado</v>
      </c>
      <c r="Q64" s="22" t="s">
        <v>44</v>
      </c>
      <c r="R64" s="22" t="s">
        <v>44</v>
      </c>
      <c r="S64" s="22" t="s">
        <v>90</v>
      </c>
      <c r="T64" s="22" t="s">
        <v>97</v>
      </c>
      <c r="U64" s="22" t="s">
        <v>92</v>
      </c>
    </row>
    <row r="65" spans="1:21" s="1" customFormat="1" ht="141" customHeight="1" x14ac:dyDescent="0.25">
      <c r="A65" s="43"/>
      <c r="B65" s="43"/>
      <c r="C65" s="43"/>
      <c r="D65" s="22" t="s">
        <v>86</v>
      </c>
      <c r="E65" s="22" t="s">
        <v>99</v>
      </c>
      <c r="F65" s="22" t="s">
        <v>100</v>
      </c>
      <c r="G65" s="22" t="s">
        <v>89</v>
      </c>
      <c r="H65" s="22" t="s">
        <v>96</v>
      </c>
      <c r="I65" s="22">
        <v>3</v>
      </c>
      <c r="J65" s="21">
        <v>3</v>
      </c>
      <c r="K65" s="21">
        <v>2</v>
      </c>
      <c r="L65" s="21">
        <v>2</v>
      </c>
      <c r="M65" s="21">
        <f t="shared" si="10"/>
        <v>10</v>
      </c>
      <c r="N65" s="21">
        <v>2</v>
      </c>
      <c r="O65" s="21">
        <f t="shared" si="5"/>
        <v>20</v>
      </c>
      <c r="P65" s="21" t="str">
        <f t="shared" si="6"/>
        <v>Importante</v>
      </c>
      <c r="Q65" s="22" t="s">
        <v>44</v>
      </c>
      <c r="R65" s="22" t="s">
        <v>44</v>
      </c>
      <c r="S65" s="22" t="s">
        <v>44</v>
      </c>
      <c r="T65" s="22" t="s">
        <v>102</v>
      </c>
      <c r="U65" s="22" t="s">
        <v>92</v>
      </c>
    </row>
    <row r="66" spans="1:21" s="1" customFormat="1" ht="170.25" customHeight="1" x14ac:dyDescent="0.25">
      <c r="A66" s="43"/>
      <c r="B66" s="43"/>
      <c r="C66" s="43"/>
      <c r="D66" s="22" t="s">
        <v>103</v>
      </c>
      <c r="E66" s="22" t="s">
        <v>109</v>
      </c>
      <c r="F66" s="22" t="s">
        <v>110</v>
      </c>
      <c r="G66" s="22" t="s">
        <v>165</v>
      </c>
      <c r="H66" s="22" t="s">
        <v>78</v>
      </c>
      <c r="I66" s="22">
        <v>3</v>
      </c>
      <c r="J66" s="21">
        <v>3</v>
      </c>
      <c r="K66" s="21">
        <v>3</v>
      </c>
      <c r="L66" s="21">
        <v>3</v>
      </c>
      <c r="M66" s="21">
        <f t="shared" si="10"/>
        <v>12</v>
      </c>
      <c r="N66" s="21">
        <v>2</v>
      </c>
      <c r="O66" s="21">
        <f t="shared" si="5"/>
        <v>24</v>
      </c>
      <c r="P66" s="21" t="str">
        <f t="shared" si="6"/>
        <v>Importante</v>
      </c>
      <c r="Q66" s="22" t="s">
        <v>44</v>
      </c>
      <c r="R66" s="22" t="s">
        <v>44</v>
      </c>
      <c r="S66" s="22" t="s">
        <v>44</v>
      </c>
      <c r="T66" s="22" t="s">
        <v>111</v>
      </c>
      <c r="U66" s="22" t="s">
        <v>44</v>
      </c>
    </row>
    <row r="67" spans="1:21" s="1" customFormat="1" ht="170.25" customHeight="1" x14ac:dyDescent="0.25">
      <c r="A67" s="43"/>
      <c r="B67" s="43"/>
      <c r="C67" s="43"/>
      <c r="D67" s="22" t="s">
        <v>103</v>
      </c>
      <c r="E67" s="22" t="s">
        <v>166</v>
      </c>
      <c r="F67" s="22" t="s">
        <v>167</v>
      </c>
      <c r="G67" s="22" t="s">
        <v>106</v>
      </c>
      <c r="H67" s="22" t="s">
        <v>78</v>
      </c>
      <c r="I67" s="22">
        <v>3</v>
      </c>
      <c r="J67" s="21">
        <v>3</v>
      </c>
      <c r="K67" s="21">
        <v>3</v>
      </c>
      <c r="L67" s="21">
        <v>2</v>
      </c>
      <c r="M67" s="21">
        <f t="shared" si="10"/>
        <v>11</v>
      </c>
      <c r="N67" s="21">
        <v>2</v>
      </c>
      <c r="O67" s="21">
        <f t="shared" si="5"/>
        <v>22</v>
      </c>
      <c r="P67" s="21" t="str">
        <f t="shared" si="6"/>
        <v>Importante</v>
      </c>
      <c r="Q67" s="22" t="s">
        <v>44</v>
      </c>
      <c r="R67" s="22" t="s">
        <v>44</v>
      </c>
      <c r="S67" s="22" t="s">
        <v>44</v>
      </c>
      <c r="T67" s="22" t="s">
        <v>116</v>
      </c>
      <c r="U67" s="22" t="s">
        <v>44</v>
      </c>
    </row>
    <row r="68" spans="1:21" s="1" customFormat="1" ht="170.25" customHeight="1" x14ac:dyDescent="0.25">
      <c r="A68" s="43"/>
      <c r="B68" s="43"/>
      <c r="C68" s="43"/>
      <c r="D68" s="22" t="s">
        <v>103</v>
      </c>
      <c r="E68" s="22" t="s">
        <v>168</v>
      </c>
      <c r="F68" s="22" t="s">
        <v>169</v>
      </c>
      <c r="G68" s="22" t="s">
        <v>165</v>
      </c>
      <c r="H68" s="22" t="s">
        <v>78</v>
      </c>
      <c r="I68" s="22">
        <v>3</v>
      </c>
      <c r="J68" s="21">
        <v>3</v>
      </c>
      <c r="K68" s="21">
        <v>3</v>
      </c>
      <c r="L68" s="21">
        <v>3</v>
      </c>
      <c r="M68" s="21">
        <f t="shared" si="10"/>
        <v>12</v>
      </c>
      <c r="N68" s="21">
        <v>2</v>
      </c>
      <c r="O68" s="21">
        <f t="shared" si="5"/>
        <v>24</v>
      </c>
      <c r="P68" s="21" t="str">
        <f t="shared" si="6"/>
        <v>Importante</v>
      </c>
      <c r="Q68" s="22" t="s">
        <v>44</v>
      </c>
      <c r="R68" s="22" t="s">
        <v>44</v>
      </c>
      <c r="S68" s="22" t="s">
        <v>44</v>
      </c>
      <c r="T68" s="22" t="s">
        <v>116</v>
      </c>
      <c r="U68" s="22" t="s">
        <v>44</v>
      </c>
    </row>
    <row r="69" spans="1:21" s="1" customFormat="1" ht="170.25" customHeight="1" x14ac:dyDescent="0.25">
      <c r="A69" s="43">
        <v>3</v>
      </c>
      <c r="B69" s="43" t="s">
        <v>156</v>
      </c>
      <c r="C69" s="43" t="s">
        <v>14</v>
      </c>
      <c r="D69" s="22" t="s">
        <v>103</v>
      </c>
      <c r="E69" s="22" t="s">
        <v>112</v>
      </c>
      <c r="F69" s="22" t="s">
        <v>113</v>
      </c>
      <c r="G69" s="22" t="s">
        <v>114</v>
      </c>
      <c r="H69" s="22" t="s">
        <v>78</v>
      </c>
      <c r="I69" s="22">
        <v>3</v>
      </c>
      <c r="J69" s="21">
        <v>3</v>
      </c>
      <c r="K69" s="21">
        <v>3</v>
      </c>
      <c r="L69" s="21">
        <v>3</v>
      </c>
      <c r="M69" s="21">
        <f t="shared" si="10"/>
        <v>12</v>
      </c>
      <c r="N69" s="21">
        <v>2</v>
      </c>
      <c r="O69" s="21">
        <f t="shared" si="5"/>
        <v>24</v>
      </c>
      <c r="P69" s="21" t="str">
        <f t="shared" si="6"/>
        <v>Importante</v>
      </c>
      <c r="Q69" s="22" t="s">
        <v>44</v>
      </c>
      <c r="R69" s="22" t="s">
        <v>44</v>
      </c>
      <c r="S69" s="22" t="s">
        <v>115</v>
      </c>
      <c r="T69" s="22" t="s">
        <v>170</v>
      </c>
      <c r="U69" s="22" t="s">
        <v>44</v>
      </c>
    </row>
    <row r="70" spans="1:21" s="1" customFormat="1" ht="170.25" customHeight="1" x14ac:dyDescent="0.25">
      <c r="A70" s="43"/>
      <c r="B70" s="43"/>
      <c r="C70" s="43"/>
      <c r="D70" s="22" t="s">
        <v>103</v>
      </c>
      <c r="E70" s="22" t="s">
        <v>117</v>
      </c>
      <c r="F70" s="22" t="s">
        <v>118</v>
      </c>
      <c r="G70" s="22" t="s">
        <v>136</v>
      </c>
      <c r="H70" s="22" t="s">
        <v>78</v>
      </c>
      <c r="I70" s="22">
        <v>3</v>
      </c>
      <c r="J70" s="21">
        <v>3</v>
      </c>
      <c r="K70" s="21">
        <v>3</v>
      </c>
      <c r="L70" s="21">
        <v>3</v>
      </c>
      <c r="M70" s="21">
        <f t="shared" si="10"/>
        <v>12</v>
      </c>
      <c r="N70" s="21">
        <v>2</v>
      </c>
      <c r="O70" s="21">
        <f t="shared" si="5"/>
        <v>24</v>
      </c>
      <c r="P70" s="21" t="str">
        <f t="shared" si="6"/>
        <v>Importante</v>
      </c>
      <c r="Q70" s="22" t="s">
        <v>44</v>
      </c>
      <c r="R70" s="22" t="s">
        <v>44</v>
      </c>
      <c r="S70" s="22" t="s">
        <v>44</v>
      </c>
      <c r="T70" s="22" t="s">
        <v>108</v>
      </c>
      <c r="U70" s="22" t="s">
        <v>44</v>
      </c>
    </row>
    <row r="71" spans="1:21" s="1" customFormat="1" ht="167.25" customHeight="1" x14ac:dyDescent="0.25">
      <c r="A71" s="43"/>
      <c r="B71" s="43"/>
      <c r="C71" s="43"/>
      <c r="D71" s="22" t="s">
        <v>71</v>
      </c>
      <c r="E71" s="22" t="s">
        <v>120</v>
      </c>
      <c r="F71" s="22" t="s">
        <v>121</v>
      </c>
      <c r="G71" s="22" t="s">
        <v>122</v>
      </c>
      <c r="H71" s="22" t="s">
        <v>123</v>
      </c>
      <c r="I71" s="22">
        <v>3</v>
      </c>
      <c r="J71" s="21">
        <v>3</v>
      </c>
      <c r="K71" s="21">
        <v>2</v>
      </c>
      <c r="L71" s="21">
        <v>1</v>
      </c>
      <c r="M71" s="21">
        <f t="shared" si="10"/>
        <v>9</v>
      </c>
      <c r="N71" s="21">
        <v>1</v>
      </c>
      <c r="O71" s="21">
        <f t="shared" si="5"/>
        <v>9</v>
      </c>
      <c r="P71" s="21" t="str">
        <f t="shared" si="6"/>
        <v>Moderado</v>
      </c>
      <c r="Q71" s="22" t="s">
        <v>44</v>
      </c>
      <c r="R71" s="22" t="s">
        <v>44</v>
      </c>
      <c r="S71" s="22" t="s">
        <v>44</v>
      </c>
      <c r="T71" s="22" t="s">
        <v>124</v>
      </c>
      <c r="U71" s="22" t="s">
        <v>44</v>
      </c>
    </row>
    <row r="72" spans="1:21" s="1" customFormat="1" ht="167.25" customHeight="1" x14ac:dyDescent="0.25">
      <c r="A72" s="43"/>
      <c r="B72" s="43"/>
      <c r="C72" s="43"/>
      <c r="D72" s="22" t="s">
        <v>71</v>
      </c>
      <c r="E72" s="22" t="s">
        <v>125</v>
      </c>
      <c r="F72" s="22" t="s">
        <v>126</v>
      </c>
      <c r="G72" s="22" t="s">
        <v>127</v>
      </c>
      <c r="H72" s="22" t="s">
        <v>123</v>
      </c>
      <c r="I72" s="22">
        <v>3</v>
      </c>
      <c r="J72" s="21">
        <v>3</v>
      </c>
      <c r="K72" s="21">
        <v>2</v>
      </c>
      <c r="L72" s="21">
        <v>2</v>
      </c>
      <c r="M72" s="21">
        <f t="shared" si="10"/>
        <v>10</v>
      </c>
      <c r="N72" s="21">
        <v>3</v>
      </c>
      <c r="O72" s="21">
        <f t="shared" si="5"/>
        <v>30</v>
      </c>
      <c r="P72" s="21" t="str">
        <f t="shared" si="6"/>
        <v>Intolerable</v>
      </c>
      <c r="Q72" s="22" t="s">
        <v>44</v>
      </c>
      <c r="R72" s="22" t="s">
        <v>44</v>
      </c>
      <c r="S72" s="22" t="s">
        <v>44</v>
      </c>
      <c r="T72" s="22" t="s">
        <v>124</v>
      </c>
      <c r="U72" s="22" t="s">
        <v>44</v>
      </c>
    </row>
    <row r="73" spans="1:21" s="1" customFormat="1" ht="167.25" customHeight="1" x14ac:dyDescent="0.25">
      <c r="A73" s="43"/>
      <c r="B73" s="43"/>
      <c r="C73" s="43"/>
      <c r="D73" s="22" t="s">
        <v>71</v>
      </c>
      <c r="E73" s="22" t="s">
        <v>131</v>
      </c>
      <c r="F73" s="22" t="s">
        <v>132</v>
      </c>
      <c r="G73" s="22" t="s">
        <v>133</v>
      </c>
      <c r="H73" s="22" t="s">
        <v>123</v>
      </c>
      <c r="I73" s="22">
        <v>3</v>
      </c>
      <c r="J73" s="21">
        <v>3</v>
      </c>
      <c r="K73" s="21">
        <v>2</v>
      </c>
      <c r="L73" s="21">
        <v>1</v>
      </c>
      <c r="M73" s="21">
        <f t="shared" si="10"/>
        <v>9</v>
      </c>
      <c r="N73" s="21">
        <v>3</v>
      </c>
      <c r="O73" s="21">
        <f t="shared" si="5"/>
        <v>27</v>
      </c>
      <c r="P73" s="21" t="str">
        <f t="shared" si="6"/>
        <v>Intolerable</v>
      </c>
      <c r="Q73" s="22" t="s">
        <v>44</v>
      </c>
      <c r="R73" s="22" t="s">
        <v>44</v>
      </c>
      <c r="S73" s="22" t="s">
        <v>44</v>
      </c>
      <c r="T73" s="22" t="s">
        <v>124</v>
      </c>
      <c r="U73" s="22" t="s">
        <v>44</v>
      </c>
    </row>
    <row r="74" spans="1:21" s="1" customFormat="1" ht="165" customHeight="1" x14ac:dyDescent="0.25">
      <c r="A74" s="43"/>
      <c r="B74" s="43"/>
      <c r="C74" s="43"/>
      <c r="D74" s="22" t="s">
        <v>71</v>
      </c>
      <c r="E74" s="22" t="s">
        <v>128</v>
      </c>
      <c r="F74" s="22" t="s">
        <v>129</v>
      </c>
      <c r="G74" s="22" t="s">
        <v>127</v>
      </c>
      <c r="H74" s="22" t="s">
        <v>123</v>
      </c>
      <c r="I74" s="22">
        <v>3</v>
      </c>
      <c r="J74" s="21">
        <v>3</v>
      </c>
      <c r="K74" s="21">
        <v>2</v>
      </c>
      <c r="L74" s="21">
        <v>1</v>
      </c>
      <c r="M74" s="21">
        <f t="shared" si="10"/>
        <v>9</v>
      </c>
      <c r="N74" s="21">
        <v>3</v>
      </c>
      <c r="O74" s="21">
        <f t="shared" si="5"/>
        <v>27</v>
      </c>
      <c r="P74" s="21" t="str">
        <f t="shared" si="6"/>
        <v>Intolerable</v>
      </c>
      <c r="Q74" s="22" t="s">
        <v>44</v>
      </c>
      <c r="R74" s="22" t="s">
        <v>44</v>
      </c>
      <c r="S74" s="22" t="s">
        <v>44</v>
      </c>
      <c r="T74" s="22" t="s">
        <v>130</v>
      </c>
      <c r="U74" s="22" t="s">
        <v>44</v>
      </c>
    </row>
    <row r="75" spans="1:21" s="1" customFormat="1" ht="96" customHeight="1" x14ac:dyDescent="0.25">
      <c r="A75" s="44">
        <v>4</v>
      </c>
      <c r="B75" s="44" t="s">
        <v>171</v>
      </c>
      <c r="C75" s="44" t="s">
        <v>14</v>
      </c>
      <c r="D75" s="22" t="s">
        <v>39</v>
      </c>
      <c r="E75" s="22" t="s">
        <v>40</v>
      </c>
      <c r="F75" s="22" t="s">
        <v>41</v>
      </c>
      <c r="G75" s="22" t="s">
        <v>42</v>
      </c>
      <c r="H75" s="22" t="s">
        <v>43</v>
      </c>
      <c r="I75" s="22">
        <v>3</v>
      </c>
      <c r="J75" s="21">
        <v>2</v>
      </c>
      <c r="K75" s="21">
        <v>2</v>
      </c>
      <c r="L75" s="21">
        <v>2</v>
      </c>
      <c r="M75" s="21">
        <f t="shared" si="10"/>
        <v>9</v>
      </c>
      <c r="N75" s="21">
        <v>2</v>
      </c>
      <c r="O75" s="21">
        <f t="shared" si="5"/>
        <v>18</v>
      </c>
      <c r="P75" s="21" t="str">
        <f t="shared" si="6"/>
        <v>Importante</v>
      </c>
      <c r="Q75" s="22" t="s">
        <v>44</v>
      </c>
      <c r="R75" s="22" t="s">
        <v>44</v>
      </c>
      <c r="S75" s="22" t="s">
        <v>45</v>
      </c>
      <c r="T75" s="22" t="s">
        <v>46</v>
      </c>
      <c r="U75" s="22" t="s">
        <v>44</v>
      </c>
    </row>
    <row r="76" spans="1:21" s="1" customFormat="1" ht="96" customHeight="1" x14ac:dyDescent="0.25">
      <c r="A76" s="45"/>
      <c r="B76" s="45"/>
      <c r="C76" s="45"/>
      <c r="D76" s="22" t="s">
        <v>39</v>
      </c>
      <c r="E76" s="22" t="s">
        <v>159</v>
      </c>
      <c r="F76" s="22" t="s">
        <v>160</v>
      </c>
      <c r="G76" s="22" t="s">
        <v>42</v>
      </c>
      <c r="H76" s="22" t="s">
        <v>43</v>
      </c>
      <c r="I76" s="22">
        <v>3</v>
      </c>
      <c r="J76" s="21">
        <v>3</v>
      </c>
      <c r="K76" s="21">
        <v>2</v>
      </c>
      <c r="L76" s="21">
        <v>2</v>
      </c>
      <c r="M76" s="21">
        <f t="shared" si="10"/>
        <v>10</v>
      </c>
      <c r="N76" s="21">
        <v>2</v>
      </c>
      <c r="O76" s="21">
        <f t="shared" si="5"/>
        <v>20</v>
      </c>
      <c r="P76" s="21" t="str">
        <f t="shared" si="6"/>
        <v>Importante</v>
      </c>
      <c r="Q76" s="22" t="s">
        <v>44</v>
      </c>
      <c r="R76" s="22" t="s">
        <v>44</v>
      </c>
      <c r="S76" s="22" t="s">
        <v>44</v>
      </c>
      <c r="T76" s="22" t="s">
        <v>46</v>
      </c>
      <c r="U76" s="22" t="s">
        <v>49</v>
      </c>
    </row>
    <row r="77" spans="1:21" s="1" customFormat="1" ht="96" customHeight="1" x14ac:dyDescent="0.25">
      <c r="A77" s="45"/>
      <c r="B77" s="45"/>
      <c r="C77" s="45"/>
      <c r="D77" s="22" t="s">
        <v>53</v>
      </c>
      <c r="E77" s="22" t="s">
        <v>161</v>
      </c>
      <c r="F77" s="22" t="s">
        <v>162</v>
      </c>
      <c r="G77" s="22" t="s">
        <v>56</v>
      </c>
      <c r="H77" s="22" t="s">
        <v>43</v>
      </c>
      <c r="I77" s="22">
        <v>3</v>
      </c>
      <c r="J77" s="21">
        <v>2</v>
      </c>
      <c r="K77" s="21">
        <v>2</v>
      </c>
      <c r="L77" s="21">
        <v>2</v>
      </c>
      <c r="M77" s="21">
        <f t="shared" si="10"/>
        <v>9</v>
      </c>
      <c r="N77" s="21">
        <v>1</v>
      </c>
      <c r="O77" s="21">
        <f t="shared" si="5"/>
        <v>9</v>
      </c>
      <c r="P77" s="21" t="str">
        <f t="shared" si="6"/>
        <v>Moderado</v>
      </c>
      <c r="Q77" s="22" t="s">
        <v>44</v>
      </c>
      <c r="R77" s="22" t="s">
        <v>44</v>
      </c>
      <c r="S77" s="22" t="s">
        <v>57</v>
      </c>
      <c r="T77" s="22" t="s">
        <v>58</v>
      </c>
      <c r="U77" s="22" t="s">
        <v>92</v>
      </c>
    </row>
    <row r="78" spans="1:21" s="1" customFormat="1" ht="322.5" customHeight="1" x14ac:dyDescent="0.25">
      <c r="A78" s="46"/>
      <c r="B78" s="46"/>
      <c r="C78" s="46"/>
      <c r="D78" s="23" t="s">
        <v>86</v>
      </c>
      <c r="E78" s="27" t="s">
        <v>205</v>
      </c>
      <c r="F78" s="23" t="s">
        <v>206</v>
      </c>
      <c r="G78" s="23" t="s">
        <v>207</v>
      </c>
      <c r="H78" s="23" t="s">
        <v>208</v>
      </c>
      <c r="I78" s="28" t="s">
        <v>209</v>
      </c>
      <c r="J78" s="29" t="s">
        <v>209</v>
      </c>
      <c r="K78" s="29" t="s">
        <v>209</v>
      </c>
      <c r="L78" s="24">
        <v>8</v>
      </c>
      <c r="M78" s="29" t="s">
        <v>209</v>
      </c>
      <c r="N78" s="24">
        <v>5</v>
      </c>
      <c r="O78" s="24">
        <v>40</v>
      </c>
      <c r="P78" s="30" t="s">
        <v>210</v>
      </c>
      <c r="Q78" s="23" t="s">
        <v>44</v>
      </c>
      <c r="R78" s="23" t="s">
        <v>44</v>
      </c>
      <c r="S78" s="27" t="s">
        <v>212</v>
      </c>
      <c r="T78" s="27" t="s">
        <v>211</v>
      </c>
      <c r="U78" s="23" t="s">
        <v>92</v>
      </c>
    </row>
    <row r="79" spans="1:21" s="1" customFormat="1" ht="183" customHeight="1" x14ac:dyDescent="0.25">
      <c r="A79" s="43">
        <v>4</v>
      </c>
      <c r="B79" s="43" t="s">
        <v>171</v>
      </c>
      <c r="C79" s="43" t="s">
        <v>14</v>
      </c>
      <c r="D79" s="21" t="s">
        <v>53</v>
      </c>
      <c r="E79" s="22" t="s">
        <v>60</v>
      </c>
      <c r="F79" s="22" t="s">
        <v>61</v>
      </c>
      <c r="G79" s="22" t="s">
        <v>56</v>
      </c>
      <c r="H79" s="22" t="s">
        <v>43</v>
      </c>
      <c r="I79" s="22">
        <v>3</v>
      </c>
      <c r="J79" s="22">
        <v>2</v>
      </c>
      <c r="K79" s="22">
        <v>2</v>
      </c>
      <c r="L79" s="22">
        <v>2</v>
      </c>
      <c r="M79" s="21">
        <f t="shared" si="10"/>
        <v>9</v>
      </c>
      <c r="N79" s="21">
        <v>1</v>
      </c>
      <c r="O79" s="21">
        <f t="shared" si="5"/>
        <v>9</v>
      </c>
      <c r="P79" s="21" t="str">
        <f t="shared" si="6"/>
        <v>Moderado</v>
      </c>
      <c r="Q79" s="22" t="s">
        <v>44</v>
      </c>
      <c r="R79" s="22" t="s">
        <v>44</v>
      </c>
      <c r="S79" s="22" t="s">
        <v>44</v>
      </c>
      <c r="T79" s="22" t="s">
        <v>63</v>
      </c>
      <c r="U79" s="22" t="s">
        <v>59</v>
      </c>
    </row>
    <row r="80" spans="1:21" s="1" customFormat="1" ht="109.5" customHeight="1" x14ac:dyDescent="0.25">
      <c r="A80" s="43"/>
      <c r="B80" s="43"/>
      <c r="C80" s="43"/>
      <c r="D80" s="21" t="s">
        <v>53</v>
      </c>
      <c r="E80" s="22" t="s">
        <v>172</v>
      </c>
      <c r="F80" s="22" t="s">
        <v>173</v>
      </c>
      <c r="G80" s="22" t="s">
        <v>174</v>
      </c>
      <c r="H80" s="22" t="s">
        <v>43</v>
      </c>
      <c r="I80" s="22">
        <v>3</v>
      </c>
      <c r="J80" s="22">
        <v>3</v>
      </c>
      <c r="K80" s="22">
        <v>2</v>
      </c>
      <c r="L80" s="22">
        <v>2</v>
      </c>
      <c r="M80" s="21">
        <f t="shared" ref="M80" si="11">SUM(I80:L80)</f>
        <v>10</v>
      </c>
      <c r="N80" s="21">
        <v>2</v>
      </c>
      <c r="O80" s="21">
        <f t="shared" si="5"/>
        <v>20</v>
      </c>
      <c r="P80" s="21" t="str">
        <f t="shared" si="6"/>
        <v>Importante</v>
      </c>
      <c r="Q80" s="22" t="s">
        <v>44</v>
      </c>
      <c r="R80" s="22" t="s">
        <v>44</v>
      </c>
      <c r="S80" s="22" t="s">
        <v>175</v>
      </c>
      <c r="T80" s="22" t="s">
        <v>58</v>
      </c>
      <c r="U80" s="22" t="s">
        <v>59</v>
      </c>
    </row>
    <row r="81" spans="1:21" s="1" customFormat="1" ht="96" customHeight="1" x14ac:dyDescent="0.25">
      <c r="A81" s="43"/>
      <c r="B81" s="43"/>
      <c r="C81" s="43"/>
      <c r="D81" s="21" t="s">
        <v>67</v>
      </c>
      <c r="E81" s="22" t="s">
        <v>68</v>
      </c>
      <c r="F81" s="22" t="s">
        <v>69</v>
      </c>
      <c r="G81" s="22" t="s">
        <v>70</v>
      </c>
      <c r="H81" s="22" t="s">
        <v>43</v>
      </c>
      <c r="I81" s="22">
        <v>3</v>
      </c>
      <c r="J81" s="22">
        <v>3</v>
      </c>
      <c r="K81" s="22">
        <v>2</v>
      </c>
      <c r="L81" s="22">
        <v>2</v>
      </c>
      <c r="M81" s="21">
        <f t="shared" si="10"/>
        <v>10</v>
      </c>
      <c r="N81" s="21">
        <v>1</v>
      </c>
      <c r="O81" s="21">
        <f t="shared" si="5"/>
        <v>10</v>
      </c>
      <c r="P81" s="21" t="str">
        <f t="shared" si="6"/>
        <v>Moderado</v>
      </c>
      <c r="Q81" s="22" t="s">
        <v>44</v>
      </c>
      <c r="R81" s="22" t="s">
        <v>44</v>
      </c>
      <c r="S81" s="22" t="s">
        <v>44</v>
      </c>
      <c r="T81" s="22" t="s">
        <v>46</v>
      </c>
      <c r="U81" s="22" t="s">
        <v>176</v>
      </c>
    </row>
    <row r="82" spans="1:21" s="1" customFormat="1" ht="148.5" customHeight="1" x14ac:dyDescent="0.25">
      <c r="A82" s="43"/>
      <c r="B82" s="43"/>
      <c r="C82" s="43"/>
      <c r="D82" s="21" t="s">
        <v>71</v>
      </c>
      <c r="E82" s="22" t="s">
        <v>72</v>
      </c>
      <c r="F82" s="22" t="s">
        <v>76</v>
      </c>
      <c r="G82" s="22" t="s">
        <v>77</v>
      </c>
      <c r="H82" s="22" t="s">
        <v>78</v>
      </c>
      <c r="I82" s="22">
        <v>3</v>
      </c>
      <c r="J82" s="22">
        <v>3</v>
      </c>
      <c r="K82" s="22">
        <v>3</v>
      </c>
      <c r="L82" s="22">
        <v>3</v>
      </c>
      <c r="M82" s="21">
        <f t="shared" si="10"/>
        <v>12</v>
      </c>
      <c r="N82" s="21">
        <v>2</v>
      </c>
      <c r="O82" s="21">
        <f t="shared" si="5"/>
        <v>24</v>
      </c>
      <c r="P82" s="21" t="str">
        <f t="shared" si="6"/>
        <v>Importante</v>
      </c>
      <c r="Q82" s="22" t="s">
        <v>44</v>
      </c>
      <c r="R82" s="22" t="s">
        <v>44</v>
      </c>
      <c r="S82" s="22" t="s">
        <v>44</v>
      </c>
      <c r="T82" s="22" t="s">
        <v>79</v>
      </c>
      <c r="U82" s="22" t="s">
        <v>80</v>
      </c>
    </row>
    <row r="83" spans="1:21" s="1" customFormat="1" ht="91.5" customHeight="1" x14ac:dyDescent="0.25">
      <c r="A83" s="43"/>
      <c r="B83" s="43"/>
      <c r="C83" s="43"/>
      <c r="D83" s="22" t="s">
        <v>71</v>
      </c>
      <c r="E83" s="22" t="s">
        <v>72</v>
      </c>
      <c r="F83" s="22" t="s">
        <v>73</v>
      </c>
      <c r="G83" s="22" t="s">
        <v>74</v>
      </c>
      <c r="H83" s="22" t="s">
        <v>43</v>
      </c>
      <c r="I83" s="22">
        <v>3</v>
      </c>
      <c r="J83" s="22">
        <v>3</v>
      </c>
      <c r="K83" s="22">
        <v>3</v>
      </c>
      <c r="L83" s="22">
        <v>2</v>
      </c>
      <c r="M83" s="21">
        <f t="shared" si="10"/>
        <v>11</v>
      </c>
      <c r="N83" s="21">
        <v>1</v>
      </c>
      <c r="O83" s="21">
        <f t="shared" ref="O83:O98" si="12">M83*N83</f>
        <v>11</v>
      </c>
      <c r="P83" s="21" t="str">
        <f t="shared" ref="P83:P98" si="13">IF(O83&lt;=4,"Trivial",IF(O83&lt;=8,"Tolerable",IF(O83&lt;=16,"Moderado",IF(O83&lt;=24,"Importante",IF(O83&lt;=36,"Intolerable")))))</f>
        <v>Moderado</v>
      </c>
      <c r="Q83" s="22" t="s">
        <v>44</v>
      </c>
      <c r="R83" s="22" t="s">
        <v>44</v>
      </c>
      <c r="S83" s="22" t="s">
        <v>44</v>
      </c>
      <c r="T83" s="22" t="s">
        <v>46</v>
      </c>
      <c r="U83" s="22" t="s">
        <v>75</v>
      </c>
    </row>
    <row r="84" spans="1:21" s="1" customFormat="1" ht="145.5" customHeight="1" x14ac:dyDescent="0.25">
      <c r="A84" s="43"/>
      <c r="B84" s="43"/>
      <c r="C84" s="43"/>
      <c r="D84" s="21" t="s">
        <v>71</v>
      </c>
      <c r="E84" s="22" t="s">
        <v>81</v>
      </c>
      <c r="F84" s="22" t="s">
        <v>82</v>
      </c>
      <c r="G84" s="22" t="s">
        <v>83</v>
      </c>
      <c r="H84" s="22" t="s">
        <v>78</v>
      </c>
      <c r="I84" s="22">
        <v>3</v>
      </c>
      <c r="J84" s="22">
        <v>3</v>
      </c>
      <c r="K84" s="22">
        <v>3</v>
      </c>
      <c r="L84" s="22">
        <v>3</v>
      </c>
      <c r="M84" s="21">
        <f t="shared" si="10"/>
        <v>12</v>
      </c>
      <c r="N84" s="21">
        <v>3</v>
      </c>
      <c r="O84" s="21">
        <f t="shared" si="12"/>
        <v>36</v>
      </c>
      <c r="P84" s="21" t="str">
        <f t="shared" si="13"/>
        <v>Intolerable</v>
      </c>
      <c r="Q84" s="22" t="s">
        <v>44</v>
      </c>
      <c r="R84" s="22" t="s">
        <v>44</v>
      </c>
      <c r="S84" s="22" t="s">
        <v>44</v>
      </c>
      <c r="T84" s="22" t="s">
        <v>85</v>
      </c>
      <c r="U84" s="22" t="s">
        <v>80</v>
      </c>
    </row>
    <row r="85" spans="1:21" s="1" customFormat="1" ht="145.5" customHeight="1" x14ac:dyDescent="0.25">
      <c r="A85" s="43"/>
      <c r="B85" s="43"/>
      <c r="C85" s="43"/>
      <c r="D85" s="22" t="s">
        <v>71</v>
      </c>
      <c r="E85" s="22" t="s">
        <v>163</v>
      </c>
      <c r="F85" s="22" t="s">
        <v>164</v>
      </c>
      <c r="G85" s="22" t="s">
        <v>152</v>
      </c>
      <c r="H85" s="22" t="s">
        <v>78</v>
      </c>
      <c r="I85" s="22">
        <v>3</v>
      </c>
      <c r="J85" s="22">
        <v>3</v>
      </c>
      <c r="K85" s="22">
        <v>3</v>
      </c>
      <c r="L85" s="22">
        <v>2</v>
      </c>
      <c r="M85" s="21">
        <f t="shared" si="10"/>
        <v>11</v>
      </c>
      <c r="N85" s="21">
        <v>2</v>
      </c>
      <c r="O85" s="21">
        <f t="shared" si="12"/>
        <v>22</v>
      </c>
      <c r="P85" s="21" t="str">
        <f t="shared" si="13"/>
        <v>Importante</v>
      </c>
      <c r="Q85" s="22" t="s">
        <v>44</v>
      </c>
      <c r="R85" s="22" t="s">
        <v>44</v>
      </c>
      <c r="S85" s="22" t="s">
        <v>44</v>
      </c>
      <c r="T85" s="22" t="s">
        <v>153</v>
      </c>
      <c r="U85" s="22" t="s">
        <v>154</v>
      </c>
    </row>
    <row r="86" spans="1:21" s="1" customFormat="1" ht="100.5" customHeight="1" x14ac:dyDescent="0.25">
      <c r="A86" s="43"/>
      <c r="B86" s="43"/>
      <c r="C86" s="43"/>
      <c r="D86" s="22" t="s">
        <v>86</v>
      </c>
      <c r="E86" s="22" t="s">
        <v>177</v>
      </c>
      <c r="F86" s="22" t="s">
        <v>95</v>
      </c>
      <c r="G86" s="22" t="s">
        <v>178</v>
      </c>
      <c r="H86" s="22" t="s">
        <v>96</v>
      </c>
      <c r="I86" s="22">
        <v>3</v>
      </c>
      <c r="J86" s="22">
        <v>3</v>
      </c>
      <c r="K86" s="22">
        <v>2</v>
      </c>
      <c r="L86" s="22">
        <v>2</v>
      </c>
      <c r="M86" s="21">
        <f t="shared" si="10"/>
        <v>10</v>
      </c>
      <c r="N86" s="21">
        <v>2</v>
      </c>
      <c r="O86" s="21">
        <f t="shared" si="12"/>
        <v>20</v>
      </c>
      <c r="P86" s="21" t="str">
        <f t="shared" si="13"/>
        <v>Importante</v>
      </c>
      <c r="Q86" s="22" t="s">
        <v>44</v>
      </c>
      <c r="R86" s="22" t="s">
        <v>44</v>
      </c>
      <c r="S86" s="22" t="s">
        <v>44</v>
      </c>
      <c r="T86" s="22" t="s">
        <v>179</v>
      </c>
      <c r="U86" s="22" t="s">
        <v>92</v>
      </c>
    </row>
    <row r="87" spans="1:21" s="1" customFormat="1" ht="100.5" customHeight="1" x14ac:dyDescent="0.25">
      <c r="A87" s="43"/>
      <c r="B87" s="43"/>
      <c r="C87" s="43"/>
      <c r="D87" s="22" t="s">
        <v>86</v>
      </c>
      <c r="E87" s="22" t="s">
        <v>94</v>
      </c>
      <c r="F87" s="22" t="s">
        <v>95</v>
      </c>
      <c r="G87" s="22" t="s">
        <v>89</v>
      </c>
      <c r="H87" s="22" t="s">
        <v>96</v>
      </c>
      <c r="I87" s="22">
        <v>3</v>
      </c>
      <c r="J87" s="22">
        <v>3</v>
      </c>
      <c r="K87" s="22">
        <v>2</v>
      </c>
      <c r="L87" s="22">
        <v>3</v>
      </c>
      <c r="M87" s="21">
        <f t="shared" si="10"/>
        <v>11</v>
      </c>
      <c r="N87" s="21">
        <v>2</v>
      </c>
      <c r="O87" s="21">
        <f t="shared" si="12"/>
        <v>22</v>
      </c>
      <c r="P87" s="21" t="str">
        <f t="shared" si="13"/>
        <v>Importante</v>
      </c>
      <c r="Q87" s="22" t="s">
        <v>44</v>
      </c>
      <c r="R87" s="22" t="s">
        <v>44</v>
      </c>
      <c r="S87" s="22" t="s">
        <v>90</v>
      </c>
      <c r="T87" s="22" t="s">
        <v>97</v>
      </c>
      <c r="U87" s="22" t="s">
        <v>92</v>
      </c>
    </row>
    <row r="88" spans="1:21" s="1" customFormat="1" ht="100.5" customHeight="1" x14ac:dyDescent="0.25">
      <c r="A88" s="43"/>
      <c r="B88" s="43"/>
      <c r="C88" s="43"/>
      <c r="D88" s="22" t="s">
        <v>86</v>
      </c>
      <c r="E88" s="22" t="s">
        <v>98</v>
      </c>
      <c r="F88" s="22" t="s">
        <v>95</v>
      </c>
      <c r="G88" s="22" t="s">
        <v>89</v>
      </c>
      <c r="H88" s="22" t="s">
        <v>96</v>
      </c>
      <c r="I88" s="22">
        <v>3</v>
      </c>
      <c r="J88" s="22">
        <v>3</v>
      </c>
      <c r="K88" s="22">
        <v>2</v>
      </c>
      <c r="L88" s="22">
        <v>3</v>
      </c>
      <c r="M88" s="21">
        <f t="shared" si="10"/>
        <v>11</v>
      </c>
      <c r="N88" s="21">
        <v>2</v>
      </c>
      <c r="O88" s="21">
        <f t="shared" si="12"/>
        <v>22</v>
      </c>
      <c r="P88" s="21" t="str">
        <f t="shared" si="13"/>
        <v>Importante</v>
      </c>
      <c r="Q88" s="22" t="s">
        <v>44</v>
      </c>
      <c r="R88" s="22" t="s">
        <v>44</v>
      </c>
      <c r="S88" s="22" t="s">
        <v>90</v>
      </c>
      <c r="T88" s="22" t="s">
        <v>97</v>
      </c>
      <c r="U88" s="22" t="s">
        <v>92</v>
      </c>
    </row>
    <row r="89" spans="1:21" s="1" customFormat="1" ht="136.5" customHeight="1" x14ac:dyDescent="0.25">
      <c r="A89" s="43">
        <v>4</v>
      </c>
      <c r="B89" s="43" t="s">
        <v>171</v>
      </c>
      <c r="C89" s="43" t="s">
        <v>14</v>
      </c>
      <c r="D89" s="22" t="s">
        <v>86</v>
      </c>
      <c r="E89" s="22" t="s">
        <v>99</v>
      </c>
      <c r="F89" s="22" t="s">
        <v>100</v>
      </c>
      <c r="G89" s="22" t="s">
        <v>101</v>
      </c>
      <c r="H89" s="22" t="s">
        <v>96</v>
      </c>
      <c r="I89" s="22">
        <v>3</v>
      </c>
      <c r="J89" s="22">
        <v>3</v>
      </c>
      <c r="K89" s="22">
        <v>2</v>
      </c>
      <c r="L89" s="22">
        <v>3</v>
      </c>
      <c r="M89" s="21">
        <f t="shared" si="10"/>
        <v>11</v>
      </c>
      <c r="N89" s="21">
        <v>2</v>
      </c>
      <c r="O89" s="21">
        <f t="shared" si="12"/>
        <v>22</v>
      </c>
      <c r="P89" s="21" t="str">
        <f t="shared" si="13"/>
        <v>Importante</v>
      </c>
      <c r="Q89" s="22" t="s">
        <v>44</v>
      </c>
      <c r="R89" s="22" t="s">
        <v>44</v>
      </c>
      <c r="S89" s="22" t="s">
        <v>44</v>
      </c>
      <c r="T89" s="22" t="s">
        <v>102</v>
      </c>
      <c r="U89" s="22" t="s">
        <v>92</v>
      </c>
    </row>
    <row r="90" spans="1:21" s="1" customFormat="1" ht="136.5" customHeight="1" x14ac:dyDescent="0.25">
      <c r="A90" s="43"/>
      <c r="B90" s="43"/>
      <c r="C90" s="43"/>
      <c r="D90" s="22" t="s">
        <v>103</v>
      </c>
      <c r="E90" s="22" t="s">
        <v>180</v>
      </c>
      <c r="F90" s="22" t="s">
        <v>181</v>
      </c>
      <c r="G90" s="22" t="s">
        <v>106</v>
      </c>
      <c r="H90" s="22" t="s">
        <v>78</v>
      </c>
      <c r="I90" s="22">
        <v>3</v>
      </c>
      <c r="J90" s="22">
        <v>3</v>
      </c>
      <c r="K90" s="22">
        <v>3</v>
      </c>
      <c r="L90" s="22">
        <v>2</v>
      </c>
      <c r="M90" s="21">
        <f t="shared" si="10"/>
        <v>11</v>
      </c>
      <c r="N90" s="21">
        <v>2</v>
      </c>
      <c r="O90" s="21">
        <f t="shared" si="12"/>
        <v>22</v>
      </c>
      <c r="P90" s="21" t="str">
        <f t="shared" si="13"/>
        <v>Importante</v>
      </c>
      <c r="Q90" s="22" t="s">
        <v>44</v>
      </c>
      <c r="R90" s="22" t="s">
        <v>44</v>
      </c>
      <c r="S90" s="22" t="s">
        <v>44</v>
      </c>
      <c r="T90" s="22" t="s">
        <v>182</v>
      </c>
      <c r="U90" s="22" t="s">
        <v>44</v>
      </c>
    </row>
    <row r="91" spans="1:21" s="1" customFormat="1" ht="136.5" customHeight="1" x14ac:dyDescent="0.25">
      <c r="A91" s="43"/>
      <c r="B91" s="43"/>
      <c r="C91" s="43"/>
      <c r="D91" s="22" t="s">
        <v>103</v>
      </c>
      <c r="E91" s="22" t="s">
        <v>166</v>
      </c>
      <c r="F91" s="22" t="s">
        <v>167</v>
      </c>
      <c r="G91" s="22" t="s">
        <v>106</v>
      </c>
      <c r="H91" s="22" t="s">
        <v>78</v>
      </c>
      <c r="I91" s="22">
        <v>3</v>
      </c>
      <c r="J91" s="22">
        <v>3</v>
      </c>
      <c r="K91" s="22">
        <v>3</v>
      </c>
      <c r="L91" s="22">
        <v>3</v>
      </c>
      <c r="M91" s="21">
        <f t="shared" si="10"/>
        <v>12</v>
      </c>
      <c r="N91" s="21">
        <v>2</v>
      </c>
      <c r="O91" s="21">
        <f t="shared" si="12"/>
        <v>24</v>
      </c>
      <c r="P91" s="21" t="str">
        <f t="shared" si="13"/>
        <v>Importante</v>
      </c>
      <c r="Q91" s="22" t="s">
        <v>44</v>
      </c>
      <c r="R91" s="22" t="s">
        <v>44</v>
      </c>
      <c r="S91" s="22" t="s">
        <v>44</v>
      </c>
      <c r="T91" s="22" t="s">
        <v>108</v>
      </c>
      <c r="U91" s="22" t="s">
        <v>44</v>
      </c>
    </row>
    <row r="92" spans="1:21" s="1" customFormat="1" ht="181.5" customHeight="1" x14ac:dyDescent="0.25">
      <c r="A92" s="43"/>
      <c r="B92" s="43"/>
      <c r="C92" s="43"/>
      <c r="D92" s="22" t="s">
        <v>103</v>
      </c>
      <c r="E92" s="22" t="s">
        <v>168</v>
      </c>
      <c r="F92" s="22" t="s">
        <v>169</v>
      </c>
      <c r="G92" s="22" t="s">
        <v>106</v>
      </c>
      <c r="H92" s="22" t="s">
        <v>78</v>
      </c>
      <c r="I92" s="22">
        <v>3</v>
      </c>
      <c r="J92" s="22">
        <v>3</v>
      </c>
      <c r="K92" s="22">
        <v>3</v>
      </c>
      <c r="L92" s="22">
        <v>2</v>
      </c>
      <c r="M92" s="21">
        <f t="shared" si="10"/>
        <v>11</v>
      </c>
      <c r="N92" s="21">
        <v>2</v>
      </c>
      <c r="O92" s="21">
        <f t="shared" si="12"/>
        <v>22</v>
      </c>
      <c r="P92" s="21" t="str">
        <f t="shared" si="13"/>
        <v>Importante</v>
      </c>
      <c r="Q92" s="22" t="s">
        <v>44</v>
      </c>
      <c r="R92" s="22" t="s">
        <v>44</v>
      </c>
      <c r="S92" s="22" t="s">
        <v>44</v>
      </c>
      <c r="T92" s="22" t="s">
        <v>183</v>
      </c>
      <c r="U92" s="22" t="s">
        <v>44</v>
      </c>
    </row>
    <row r="93" spans="1:21" s="1" customFormat="1" ht="136.5" customHeight="1" x14ac:dyDescent="0.25">
      <c r="A93" s="43"/>
      <c r="B93" s="43"/>
      <c r="C93" s="43"/>
      <c r="D93" s="22" t="s">
        <v>103</v>
      </c>
      <c r="E93" s="22" t="s">
        <v>112</v>
      </c>
      <c r="F93" s="22" t="s">
        <v>113</v>
      </c>
      <c r="G93" s="22" t="s">
        <v>184</v>
      </c>
      <c r="H93" s="22" t="s">
        <v>78</v>
      </c>
      <c r="I93" s="22">
        <v>3</v>
      </c>
      <c r="J93" s="22">
        <v>3</v>
      </c>
      <c r="K93" s="22">
        <v>3</v>
      </c>
      <c r="L93" s="22">
        <v>3</v>
      </c>
      <c r="M93" s="21">
        <f t="shared" ref="M93" si="14">SUM(I93:L93)</f>
        <v>12</v>
      </c>
      <c r="N93" s="21">
        <v>1</v>
      </c>
      <c r="O93" s="21">
        <f t="shared" si="12"/>
        <v>12</v>
      </c>
      <c r="P93" s="21" t="str">
        <f t="shared" si="13"/>
        <v>Moderado</v>
      </c>
      <c r="Q93" s="22" t="s">
        <v>44</v>
      </c>
      <c r="R93" s="22" t="s">
        <v>44</v>
      </c>
      <c r="S93" s="22" t="s">
        <v>44</v>
      </c>
      <c r="T93" s="22" t="s">
        <v>108</v>
      </c>
      <c r="U93" s="22" t="s">
        <v>44</v>
      </c>
    </row>
    <row r="94" spans="1:21" s="1" customFormat="1" ht="136.5" customHeight="1" x14ac:dyDescent="0.25">
      <c r="A94" s="43"/>
      <c r="B94" s="43"/>
      <c r="C94" s="43"/>
      <c r="D94" s="22" t="s">
        <v>103</v>
      </c>
      <c r="E94" s="22" t="s">
        <v>117</v>
      </c>
      <c r="F94" s="22" t="s">
        <v>118</v>
      </c>
      <c r="G94" s="22" t="s">
        <v>136</v>
      </c>
      <c r="H94" s="22" t="s">
        <v>78</v>
      </c>
      <c r="I94" s="22">
        <v>3</v>
      </c>
      <c r="J94" s="22">
        <v>3</v>
      </c>
      <c r="K94" s="22">
        <v>3</v>
      </c>
      <c r="L94" s="22">
        <v>3</v>
      </c>
      <c r="M94" s="21">
        <f>SUM(I94:L94)</f>
        <v>12</v>
      </c>
      <c r="N94" s="21">
        <v>2</v>
      </c>
      <c r="O94" s="21">
        <f>M94*N94</f>
        <v>24</v>
      </c>
      <c r="P94" s="21" t="str">
        <f>IF(O94&lt;=4,"Trivial",IF(O94&lt;=8,"Tolerable",IF(O94&lt;=16,"Moderado",IF(O94&lt;=24,"Importante",IF(O94&lt;=36,"Intolerable")))))</f>
        <v>Importante</v>
      </c>
      <c r="Q94" s="22" t="s">
        <v>44</v>
      </c>
      <c r="R94" s="22" t="s">
        <v>44</v>
      </c>
      <c r="S94" s="22" t="s">
        <v>44</v>
      </c>
      <c r="T94" s="22" t="s">
        <v>108</v>
      </c>
      <c r="U94" s="22" t="s">
        <v>44</v>
      </c>
    </row>
    <row r="95" spans="1:21" s="1" customFormat="1" ht="133.5" customHeight="1" x14ac:dyDescent="0.25">
      <c r="A95" s="43"/>
      <c r="B95" s="43"/>
      <c r="C95" s="43"/>
      <c r="D95" s="22" t="s">
        <v>71</v>
      </c>
      <c r="E95" s="22" t="s">
        <v>120</v>
      </c>
      <c r="F95" s="22" t="s">
        <v>121</v>
      </c>
      <c r="G95" s="22" t="s">
        <v>122</v>
      </c>
      <c r="H95" s="22" t="s">
        <v>123</v>
      </c>
      <c r="I95" s="22">
        <v>3</v>
      </c>
      <c r="J95" s="22">
        <v>3</v>
      </c>
      <c r="K95" s="22">
        <v>2</v>
      </c>
      <c r="L95" s="22">
        <v>1</v>
      </c>
      <c r="M95" s="21">
        <f t="shared" ref="M95:M96" si="15">SUM(I95:L95)</f>
        <v>9</v>
      </c>
      <c r="N95" s="21">
        <v>1</v>
      </c>
      <c r="O95" s="21">
        <f t="shared" ref="O95:O96" si="16">M95*N95</f>
        <v>9</v>
      </c>
      <c r="P95" s="21" t="str">
        <f t="shared" ref="P95:P96" si="17">IF(O95&lt;=4,"Trivial",IF(O95&lt;=8,"Tolerable",IF(O95&lt;=16,"Moderado",IF(O95&lt;=24,"Importante",IF(O95&lt;=36,"Intolerable")))))</f>
        <v>Moderado</v>
      </c>
      <c r="Q95" s="22" t="s">
        <v>44</v>
      </c>
      <c r="R95" s="22" t="s">
        <v>44</v>
      </c>
      <c r="S95" s="22" t="s">
        <v>44</v>
      </c>
      <c r="T95" s="22" t="s">
        <v>124</v>
      </c>
      <c r="U95" s="22" t="s">
        <v>44</v>
      </c>
    </row>
    <row r="96" spans="1:21" s="1" customFormat="1" ht="133.5" customHeight="1" x14ac:dyDescent="0.25">
      <c r="A96" s="43"/>
      <c r="B96" s="43"/>
      <c r="C96" s="43"/>
      <c r="D96" s="22" t="s">
        <v>71</v>
      </c>
      <c r="E96" s="22" t="s">
        <v>125</v>
      </c>
      <c r="F96" s="22" t="s">
        <v>126</v>
      </c>
      <c r="G96" s="22" t="s">
        <v>127</v>
      </c>
      <c r="H96" s="22" t="s">
        <v>123</v>
      </c>
      <c r="I96" s="22">
        <v>3</v>
      </c>
      <c r="J96" s="22">
        <v>3</v>
      </c>
      <c r="K96" s="22">
        <v>2</v>
      </c>
      <c r="L96" s="22">
        <v>2</v>
      </c>
      <c r="M96" s="21">
        <f t="shared" si="15"/>
        <v>10</v>
      </c>
      <c r="N96" s="21">
        <v>3</v>
      </c>
      <c r="O96" s="21">
        <f t="shared" si="16"/>
        <v>30</v>
      </c>
      <c r="P96" s="21" t="str">
        <f t="shared" si="17"/>
        <v>Intolerable</v>
      </c>
      <c r="Q96" s="22" t="s">
        <v>44</v>
      </c>
      <c r="R96" s="22" t="s">
        <v>44</v>
      </c>
      <c r="S96" s="22" t="s">
        <v>44</v>
      </c>
      <c r="T96" s="22" t="s">
        <v>124</v>
      </c>
      <c r="U96" s="22" t="s">
        <v>44</v>
      </c>
    </row>
    <row r="97" spans="1:21" s="1" customFormat="1" ht="133.5" customHeight="1" x14ac:dyDescent="0.25">
      <c r="A97" s="43"/>
      <c r="B97" s="43"/>
      <c r="C97" s="43"/>
      <c r="D97" s="22" t="s">
        <v>71</v>
      </c>
      <c r="E97" s="22" t="s">
        <v>131</v>
      </c>
      <c r="F97" s="22" t="s">
        <v>132</v>
      </c>
      <c r="G97" s="22" t="s">
        <v>133</v>
      </c>
      <c r="H97" s="22" t="s">
        <v>123</v>
      </c>
      <c r="I97" s="22">
        <v>3</v>
      </c>
      <c r="J97" s="22">
        <v>3</v>
      </c>
      <c r="K97" s="22">
        <v>2</v>
      </c>
      <c r="L97" s="22">
        <v>1</v>
      </c>
      <c r="M97" s="21">
        <f t="shared" si="10"/>
        <v>9</v>
      </c>
      <c r="N97" s="21">
        <v>3</v>
      </c>
      <c r="O97" s="21">
        <f t="shared" si="12"/>
        <v>27</v>
      </c>
      <c r="P97" s="21" t="str">
        <f t="shared" si="13"/>
        <v>Intolerable</v>
      </c>
      <c r="Q97" s="22" t="s">
        <v>44</v>
      </c>
      <c r="R97" s="22" t="s">
        <v>44</v>
      </c>
      <c r="S97" s="22" t="s">
        <v>44</v>
      </c>
      <c r="T97" s="22" t="s">
        <v>124</v>
      </c>
      <c r="U97" s="22" t="s">
        <v>44</v>
      </c>
    </row>
    <row r="98" spans="1:21" s="1" customFormat="1" ht="180" customHeight="1" x14ac:dyDescent="0.25">
      <c r="A98" s="22">
        <v>4</v>
      </c>
      <c r="B98" s="22" t="s">
        <v>171</v>
      </c>
      <c r="C98" s="22" t="s">
        <v>14</v>
      </c>
      <c r="D98" s="22" t="s">
        <v>71</v>
      </c>
      <c r="E98" s="22" t="s">
        <v>128</v>
      </c>
      <c r="F98" s="22" t="s">
        <v>129</v>
      </c>
      <c r="G98" s="22" t="s">
        <v>127</v>
      </c>
      <c r="H98" s="22" t="s">
        <v>123</v>
      </c>
      <c r="I98" s="22">
        <v>3</v>
      </c>
      <c r="J98" s="22">
        <v>3</v>
      </c>
      <c r="K98" s="22">
        <v>2</v>
      </c>
      <c r="L98" s="22">
        <v>1</v>
      </c>
      <c r="M98" s="21">
        <f t="shared" si="10"/>
        <v>9</v>
      </c>
      <c r="N98" s="21">
        <v>3</v>
      </c>
      <c r="O98" s="21">
        <f t="shared" si="12"/>
        <v>27</v>
      </c>
      <c r="P98" s="21" t="str">
        <f t="shared" si="13"/>
        <v>Intolerable</v>
      </c>
      <c r="Q98" s="22" t="s">
        <v>44</v>
      </c>
      <c r="R98" s="22" t="s">
        <v>44</v>
      </c>
      <c r="S98" s="22" t="s">
        <v>44</v>
      </c>
      <c r="T98" s="22" t="s">
        <v>130</v>
      </c>
      <c r="U98" s="22" t="s">
        <v>44</v>
      </c>
    </row>
    <row r="100" spans="1:21" ht="21" x14ac:dyDescent="0.35">
      <c r="A100" s="16"/>
      <c r="B100" s="16"/>
      <c r="C100" s="17"/>
      <c r="D100" s="18"/>
      <c r="E100" s="16"/>
      <c r="F100" s="16"/>
      <c r="G100" s="16"/>
      <c r="H100" s="16"/>
      <c r="I100" s="16"/>
      <c r="J100" s="16"/>
      <c r="K100" s="16"/>
      <c r="L100" s="16"/>
      <c r="M100" s="16"/>
      <c r="N100" s="16"/>
      <c r="O100" s="16"/>
      <c r="P100" s="16"/>
      <c r="Q100" s="16"/>
      <c r="R100" s="16"/>
      <c r="S100" s="16"/>
      <c r="T100" s="16"/>
      <c r="U100" s="16"/>
    </row>
  </sheetData>
  <mergeCells count="68">
    <mergeCell ref="A69:A74"/>
    <mergeCell ref="B69:B74"/>
    <mergeCell ref="C69:C74"/>
    <mergeCell ref="A89:A97"/>
    <mergeCell ref="B89:B97"/>
    <mergeCell ref="C89:C97"/>
    <mergeCell ref="A79:A88"/>
    <mergeCell ref="B79:B88"/>
    <mergeCell ref="C79:C88"/>
    <mergeCell ref="A75:A78"/>
    <mergeCell ref="B75:B78"/>
    <mergeCell ref="C75:C78"/>
    <mergeCell ref="A54:A60"/>
    <mergeCell ref="B54:B60"/>
    <mergeCell ref="C54:C60"/>
    <mergeCell ref="A61:A68"/>
    <mergeCell ref="B61:B68"/>
    <mergeCell ref="C61:C68"/>
    <mergeCell ref="A44:A51"/>
    <mergeCell ref="B44:B51"/>
    <mergeCell ref="C44:C51"/>
    <mergeCell ref="A52:A53"/>
    <mergeCell ref="B52:B53"/>
    <mergeCell ref="C52:C53"/>
    <mergeCell ref="A34:A35"/>
    <mergeCell ref="B34:B35"/>
    <mergeCell ref="C34:C35"/>
    <mergeCell ref="A36:A43"/>
    <mergeCell ref="B36:B43"/>
    <mergeCell ref="C36:C43"/>
    <mergeCell ref="A25:A33"/>
    <mergeCell ref="B25:B33"/>
    <mergeCell ref="C25:C33"/>
    <mergeCell ref="A13:A23"/>
    <mergeCell ref="B13:B23"/>
    <mergeCell ref="C13:C23"/>
    <mergeCell ref="A9:C9"/>
    <mergeCell ref="D9:U9"/>
    <mergeCell ref="A11:A12"/>
    <mergeCell ref="B11:B12"/>
    <mergeCell ref="C11:C12"/>
    <mergeCell ref="D11:D12"/>
    <mergeCell ref="E11:E12"/>
    <mergeCell ref="F11:F12"/>
    <mergeCell ref="G11:G12"/>
    <mergeCell ref="H11:H12"/>
    <mergeCell ref="I11:M11"/>
    <mergeCell ref="N11:N12"/>
    <mergeCell ref="O11:O12"/>
    <mergeCell ref="P11:P12"/>
    <mergeCell ref="Q11:U11"/>
    <mergeCell ref="T6:U6"/>
    <mergeCell ref="A7:C7"/>
    <mergeCell ref="D7:E7"/>
    <mergeCell ref="G7:I7"/>
    <mergeCell ref="J7:P7"/>
    <mergeCell ref="Q7:S7"/>
    <mergeCell ref="T7:U7"/>
    <mergeCell ref="A6:C6"/>
    <mergeCell ref="D6:E6"/>
    <mergeCell ref="G6:I6"/>
    <mergeCell ref="J6:P6"/>
    <mergeCell ref="Q6:S6"/>
    <mergeCell ref="A1:B3"/>
    <mergeCell ref="C1:S1"/>
    <mergeCell ref="T1:U3"/>
    <mergeCell ref="C2:S3"/>
    <mergeCell ref="A5:U5"/>
  </mergeCells>
  <conditionalFormatting sqref="P17:P19 P15 P23 P21 P36:P77 P25:P34 P79:P98">
    <cfRule type="containsText" dxfId="55" priority="49" operator="containsText" text="Intolerable">
      <formula>NOT(ISERROR(SEARCH("Intolerable",P15)))</formula>
    </cfRule>
    <cfRule type="containsText" dxfId="54" priority="50" operator="containsText" text="Importante">
      <formula>NOT(ISERROR(SEARCH("Importante",P15)))</formula>
    </cfRule>
    <cfRule type="containsText" dxfId="53" priority="51" operator="containsText" text="Moderado">
      <formula>NOT(ISERROR(SEARCH("Moderado",P15)))</formula>
    </cfRule>
    <cfRule type="containsText" dxfId="52" priority="52" operator="containsText" text="Tolerable">
      <formula>NOT(ISERROR(SEARCH("Tolerable",P15)))</formula>
    </cfRule>
    <cfRule type="containsText" dxfId="51" priority="53" operator="containsText" text="Trivial">
      <formula>NOT(ISERROR(SEARCH("Trivial",P15)))</formula>
    </cfRule>
    <cfRule type="containsText" dxfId="50" priority="54" operator="containsText" text="Moderado">
      <formula>NOT(ISERROR(SEARCH("Moderado",P15)))</formula>
    </cfRule>
    <cfRule type="containsText" dxfId="49" priority="55" operator="containsText" text="Tolerable">
      <formula>NOT(ISERROR(SEARCH("Tolerable",P15)))</formula>
    </cfRule>
    <cfRule type="containsText" dxfId="48" priority="56" operator="containsText" text="Trivial">
      <formula>NOT(ISERROR(SEARCH("Trivial",P15)))</formula>
    </cfRule>
  </conditionalFormatting>
  <conditionalFormatting sqref="P16">
    <cfRule type="containsText" dxfId="47" priority="41" operator="containsText" text="Intolerable">
      <formula>NOT(ISERROR(SEARCH("Intolerable",P16)))</formula>
    </cfRule>
    <cfRule type="containsText" dxfId="46" priority="42" operator="containsText" text="Importante">
      <formula>NOT(ISERROR(SEARCH("Importante",P16)))</formula>
    </cfRule>
    <cfRule type="containsText" dxfId="45" priority="43" operator="containsText" text="Moderado">
      <formula>NOT(ISERROR(SEARCH("Moderado",P16)))</formula>
    </cfRule>
    <cfRule type="containsText" dxfId="44" priority="44" operator="containsText" text="Tolerable">
      <formula>NOT(ISERROR(SEARCH("Tolerable",P16)))</formula>
    </cfRule>
    <cfRule type="containsText" dxfId="43" priority="45" operator="containsText" text="Trivial">
      <formula>NOT(ISERROR(SEARCH("Trivial",P16)))</formula>
    </cfRule>
    <cfRule type="containsText" dxfId="42" priority="46" operator="containsText" text="Moderado">
      <formula>NOT(ISERROR(SEARCH("Moderado",P16)))</formula>
    </cfRule>
    <cfRule type="containsText" dxfId="41" priority="47" operator="containsText" text="Tolerable">
      <formula>NOT(ISERROR(SEARCH("Tolerable",P16)))</formula>
    </cfRule>
    <cfRule type="containsText" dxfId="40" priority="48" operator="containsText" text="Trivial">
      <formula>NOT(ISERROR(SEARCH("Trivial",P16)))</formula>
    </cfRule>
  </conditionalFormatting>
  <conditionalFormatting sqref="P13">
    <cfRule type="containsText" dxfId="39" priority="33" operator="containsText" text="Intolerable">
      <formula>NOT(ISERROR(SEARCH("Intolerable",P13)))</formula>
    </cfRule>
    <cfRule type="containsText" dxfId="38" priority="34" operator="containsText" text="Importante">
      <formula>NOT(ISERROR(SEARCH("Importante",P13)))</formula>
    </cfRule>
    <cfRule type="containsText" dxfId="37" priority="35" operator="containsText" text="Moderado">
      <formula>NOT(ISERROR(SEARCH("Moderado",P13)))</formula>
    </cfRule>
    <cfRule type="containsText" dxfId="36" priority="36" operator="containsText" text="Tolerable">
      <formula>NOT(ISERROR(SEARCH("Tolerable",P13)))</formula>
    </cfRule>
    <cfRule type="containsText" dxfId="35" priority="37" operator="containsText" text="Trivial">
      <formula>NOT(ISERROR(SEARCH("Trivial",P13)))</formula>
    </cfRule>
    <cfRule type="containsText" dxfId="34" priority="38" operator="containsText" text="Moderado">
      <formula>NOT(ISERROR(SEARCH("Moderado",P13)))</formula>
    </cfRule>
    <cfRule type="containsText" dxfId="33" priority="39" operator="containsText" text="Tolerable">
      <formula>NOT(ISERROR(SEARCH("Tolerable",P13)))</formula>
    </cfRule>
    <cfRule type="containsText" dxfId="32" priority="40" operator="containsText" text="Trivial">
      <formula>NOT(ISERROR(SEARCH("Trivial",P13)))</formula>
    </cfRule>
  </conditionalFormatting>
  <conditionalFormatting sqref="P14">
    <cfRule type="containsText" dxfId="31" priority="25" operator="containsText" text="Intolerable">
      <formula>NOT(ISERROR(SEARCH("Intolerable",P14)))</formula>
    </cfRule>
    <cfRule type="containsText" dxfId="30" priority="26" operator="containsText" text="Importante">
      <formula>NOT(ISERROR(SEARCH("Importante",P14)))</formula>
    </cfRule>
    <cfRule type="containsText" dxfId="29" priority="27" operator="containsText" text="Moderado">
      <formula>NOT(ISERROR(SEARCH("Moderado",P14)))</formula>
    </cfRule>
    <cfRule type="containsText" dxfId="28" priority="28" operator="containsText" text="Tolerable">
      <formula>NOT(ISERROR(SEARCH("Tolerable",P14)))</formula>
    </cfRule>
    <cfRule type="containsText" dxfId="27" priority="29" operator="containsText" text="Trivial">
      <formula>NOT(ISERROR(SEARCH("Trivial",P14)))</formula>
    </cfRule>
    <cfRule type="containsText" dxfId="26" priority="30" operator="containsText" text="Moderado">
      <formula>NOT(ISERROR(SEARCH("Moderado",P14)))</formula>
    </cfRule>
    <cfRule type="containsText" dxfId="25" priority="31" operator="containsText" text="Tolerable">
      <formula>NOT(ISERROR(SEARCH("Tolerable",P14)))</formula>
    </cfRule>
    <cfRule type="containsText" dxfId="24" priority="32" operator="containsText" text="Trivial">
      <formula>NOT(ISERROR(SEARCH("Trivial",P14)))</formula>
    </cfRule>
  </conditionalFormatting>
  <conditionalFormatting sqref="P22">
    <cfRule type="containsText" dxfId="23" priority="17" operator="containsText" text="Intolerable">
      <formula>NOT(ISERROR(SEARCH("Intolerable",P22)))</formula>
    </cfRule>
    <cfRule type="containsText" dxfId="22" priority="18" operator="containsText" text="Importante">
      <formula>NOT(ISERROR(SEARCH("Importante",P22)))</formula>
    </cfRule>
    <cfRule type="containsText" dxfId="21" priority="19" operator="containsText" text="Moderado">
      <formula>NOT(ISERROR(SEARCH("Moderado",P22)))</formula>
    </cfRule>
    <cfRule type="containsText" dxfId="20" priority="20" operator="containsText" text="Tolerable">
      <formula>NOT(ISERROR(SEARCH("Tolerable",P22)))</formula>
    </cfRule>
    <cfRule type="containsText" dxfId="19" priority="21" operator="containsText" text="Trivial">
      <formula>NOT(ISERROR(SEARCH("Trivial",P22)))</formula>
    </cfRule>
    <cfRule type="containsText" dxfId="18" priority="22" operator="containsText" text="Moderado">
      <formula>NOT(ISERROR(SEARCH("Moderado",P22)))</formula>
    </cfRule>
    <cfRule type="containsText" dxfId="17" priority="23" operator="containsText" text="Tolerable">
      <formula>NOT(ISERROR(SEARCH("Tolerable",P22)))</formula>
    </cfRule>
    <cfRule type="containsText" dxfId="16" priority="24" operator="containsText" text="Trivial">
      <formula>NOT(ISERROR(SEARCH("Trivial",P22)))</formula>
    </cfRule>
  </conditionalFormatting>
  <conditionalFormatting sqref="P35">
    <cfRule type="containsText" dxfId="15" priority="9" operator="containsText" text="Intolerable">
      <formula>NOT(ISERROR(SEARCH("Intolerable",P35)))</formula>
    </cfRule>
    <cfRule type="containsText" dxfId="14" priority="10" operator="containsText" text="Importante">
      <formula>NOT(ISERROR(SEARCH("Importante",P35)))</formula>
    </cfRule>
    <cfRule type="containsText" dxfId="13" priority="11" operator="containsText" text="Moderado">
      <formula>NOT(ISERROR(SEARCH("Moderado",P35)))</formula>
    </cfRule>
    <cfRule type="containsText" dxfId="12" priority="12" operator="containsText" text="Tolerable">
      <formula>NOT(ISERROR(SEARCH("Tolerable",P35)))</formula>
    </cfRule>
    <cfRule type="containsText" dxfId="11" priority="13" operator="containsText" text="Trivial">
      <formula>NOT(ISERROR(SEARCH("Trivial",P35)))</formula>
    </cfRule>
    <cfRule type="containsText" dxfId="10" priority="14" operator="containsText" text="Moderado">
      <formula>NOT(ISERROR(SEARCH("Moderado",P35)))</formula>
    </cfRule>
    <cfRule type="containsText" dxfId="9" priority="15" operator="containsText" text="Tolerable">
      <formula>NOT(ISERROR(SEARCH("Tolerable",P35)))</formula>
    </cfRule>
    <cfRule type="containsText" dxfId="8" priority="16" operator="containsText" text="Trivial">
      <formula>NOT(ISERROR(SEARCH("Trivial",P35)))</formula>
    </cfRule>
  </conditionalFormatting>
  <conditionalFormatting sqref="P20">
    <cfRule type="containsText" dxfId="7" priority="1" operator="containsText" text="Intolerable">
      <formula>NOT(ISERROR(SEARCH("Intolerable",P20)))</formula>
    </cfRule>
    <cfRule type="containsText" dxfId="6" priority="2" operator="containsText" text="Importante">
      <formula>NOT(ISERROR(SEARCH("Importante",P20)))</formula>
    </cfRule>
    <cfRule type="containsText" dxfId="5" priority="3" operator="containsText" text="Moderado">
      <formula>NOT(ISERROR(SEARCH("Moderado",P20)))</formula>
    </cfRule>
    <cfRule type="containsText" dxfId="4" priority="4" operator="containsText" text="Tolerable">
      <formula>NOT(ISERROR(SEARCH("Tolerable",P20)))</formula>
    </cfRule>
    <cfRule type="containsText" dxfId="3" priority="5" operator="containsText" text="Trivial">
      <formula>NOT(ISERROR(SEARCH("Trivial",P20)))</formula>
    </cfRule>
    <cfRule type="containsText" dxfId="2" priority="6" operator="containsText" text="Moderado">
      <formula>NOT(ISERROR(SEARCH("Moderado",P20)))</formula>
    </cfRule>
    <cfRule type="containsText" dxfId="1" priority="7" operator="containsText" text="Tolerable">
      <formula>NOT(ISERROR(SEARCH("Tolerable",P20)))</formula>
    </cfRule>
    <cfRule type="containsText" dxfId="0" priority="8" operator="containsText" text="Trivial">
      <formula>NOT(ISERROR(SEARCH("Trivial",P20)))</formula>
    </cfRule>
  </conditionalFormatting>
  <printOptions horizontalCentered="1" verticalCentered="1"/>
  <pageMargins left="0.23622047244094491" right="0.23622047244094491" top="0.3" bottom="0.32" header="0.31496062992125984" footer="0.31496062992125984"/>
  <pageSetup paperSize="8" scale="4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C5E56-213B-40C8-860E-0BEF6E90F72D}">
  <sheetPr>
    <tabColor rgb="FFFF0000"/>
  </sheetPr>
  <dimension ref="A23:L71"/>
  <sheetViews>
    <sheetView tabSelected="1" workbookViewId="0">
      <selection activeCell="P14" sqref="P14"/>
    </sheetView>
  </sheetViews>
  <sheetFormatPr baseColWidth="10" defaultRowHeight="15" x14ac:dyDescent="0.25"/>
  <cols>
    <col min="7" max="7" width="6.140625" customWidth="1"/>
  </cols>
  <sheetData>
    <row r="23" spans="1:11" x14ac:dyDescent="0.25">
      <c r="A23" s="25" t="s">
        <v>187</v>
      </c>
    </row>
    <row r="24" spans="1:11" ht="55.5" customHeight="1" x14ac:dyDescent="0.25">
      <c r="A24" s="49" t="s">
        <v>188</v>
      </c>
      <c r="B24" s="49"/>
      <c r="C24" s="49"/>
      <c r="D24" s="49"/>
      <c r="E24" s="49"/>
      <c r="F24" s="49"/>
      <c r="G24" s="49"/>
      <c r="H24" s="49"/>
      <c r="I24" s="49"/>
      <c r="J24" s="49"/>
      <c r="K24" s="49"/>
    </row>
    <row r="26" spans="1:11" ht="78.75" customHeight="1" x14ac:dyDescent="0.25">
      <c r="A26" s="48" t="s">
        <v>189</v>
      </c>
      <c r="B26" s="48"/>
      <c r="C26" s="48"/>
      <c r="D26" s="48"/>
      <c r="E26" s="48"/>
      <c r="F26" s="48"/>
      <c r="G26" s="48"/>
      <c r="H26" s="48"/>
      <c r="I26" s="48"/>
      <c r="J26" s="48"/>
      <c r="K26" s="48"/>
    </row>
    <row r="27" spans="1:11" ht="37.5" customHeight="1" x14ac:dyDescent="0.25">
      <c r="A27" s="47" t="s">
        <v>190</v>
      </c>
      <c r="B27" s="47"/>
      <c r="C27" s="47"/>
      <c r="D27" s="47"/>
      <c r="E27" s="47"/>
      <c r="F27" s="47"/>
      <c r="G27" s="47"/>
      <c r="H27" s="47"/>
      <c r="I27" s="47"/>
      <c r="J27" s="47"/>
      <c r="K27" s="47"/>
    </row>
    <row r="28" spans="1:11" ht="20.25" customHeight="1" x14ac:dyDescent="0.25">
      <c r="A28" s="47" t="s">
        <v>191</v>
      </c>
      <c r="B28" s="47"/>
      <c r="C28" s="47"/>
      <c r="D28" s="47"/>
      <c r="E28" s="47"/>
      <c r="F28" s="47"/>
      <c r="G28" s="47"/>
      <c r="H28" s="47"/>
      <c r="I28" s="47"/>
      <c r="J28" s="47"/>
      <c r="K28" s="47"/>
    </row>
    <row r="29" spans="1:11" ht="199.5" customHeight="1" x14ac:dyDescent="0.25">
      <c r="A29" s="47" t="s">
        <v>192</v>
      </c>
      <c r="B29" s="47"/>
      <c r="C29" s="47"/>
      <c r="D29" s="47"/>
      <c r="E29" s="47"/>
      <c r="F29" s="47"/>
      <c r="G29" s="47"/>
    </row>
    <row r="30" spans="1:11" ht="90.75" customHeight="1" x14ac:dyDescent="0.25">
      <c r="A30" s="47" t="s">
        <v>193</v>
      </c>
      <c r="B30" s="47"/>
      <c r="C30" s="47"/>
      <c r="D30" s="47"/>
      <c r="E30" s="47"/>
      <c r="F30" s="47"/>
      <c r="G30" s="47"/>
    </row>
    <row r="31" spans="1:11" ht="93.75" customHeight="1" x14ac:dyDescent="0.25">
      <c r="A31" s="47" t="s">
        <v>194</v>
      </c>
      <c r="B31" s="47"/>
      <c r="C31" s="47"/>
      <c r="D31" s="47"/>
      <c r="E31" s="47"/>
      <c r="F31" s="47"/>
      <c r="G31" s="47"/>
    </row>
    <row r="33" spans="1:10" x14ac:dyDescent="0.25">
      <c r="A33" s="26" t="s">
        <v>195</v>
      </c>
    </row>
    <row r="34" spans="1:10" x14ac:dyDescent="0.25">
      <c r="A34" t="s">
        <v>196</v>
      </c>
      <c r="I34" t="s">
        <v>197</v>
      </c>
    </row>
    <row r="46" spans="1:10" x14ac:dyDescent="0.25">
      <c r="J46" t="s">
        <v>198</v>
      </c>
    </row>
    <row r="48" spans="1:10" x14ac:dyDescent="0.25">
      <c r="A48" s="26" t="s">
        <v>199</v>
      </c>
    </row>
    <row r="49" spans="1:12" x14ac:dyDescent="0.25">
      <c r="A49" t="s">
        <v>200</v>
      </c>
      <c r="K49" t="s">
        <v>201</v>
      </c>
    </row>
    <row r="61" spans="1:12" x14ac:dyDescent="0.25">
      <c r="L61" t="s">
        <v>202</v>
      </c>
    </row>
    <row r="70" spans="1:9" x14ac:dyDescent="0.25">
      <c r="A70" s="25" t="s">
        <v>203</v>
      </c>
    </row>
    <row r="71" spans="1:9" ht="151.5" customHeight="1" x14ac:dyDescent="0.25">
      <c r="A71" s="48" t="s">
        <v>204</v>
      </c>
      <c r="B71" s="48"/>
      <c r="C71" s="48"/>
      <c r="D71" s="48"/>
      <c r="E71" s="48"/>
      <c r="F71" s="48"/>
      <c r="G71" s="48"/>
      <c r="H71" s="48"/>
      <c r="I71" s="48"/>
    </row>
  </sheetData>
  <mergeCells count="8">
    <mergeCell ref="A31:G31"/>
    <mergeCell ref="A71:I71"/>
    <mergeCell ref="A24:K24"/>
    <mergeCell ref="A26:K26"/>
    <mergeCell ref="A27:K27"/>
    <mergeCell ref="A28:K28"/>
    <mergeCell ref="A29:G29"/>
    <mergeCell ref="A30:G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Agricultor</vt:lpstr>
      <vt:lpstr>LEYENDA </vt:lpstr>
      <vt:lpstr>Agricultor!Títulos_a_imprimir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marina vasquez  samaniego</cp:lastModifiedBy>
  <dcterms:created xsi:type="dcterms:W3CDTF">2018-12-19T14:14:18Z</dcterms:created>
  <dcterms:modified xsi:type="dcterms:W3CDTF">2020-09-10T23:27:10Z</dcterms:modified>
</cp:coreProperties>
</file>